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78" documentId="8_{E3BCF528-F64A-4A1E-97A6-51BB27D9A2A2}" xr6:coauthVersionLast="47" xr6:coauthVersionMax="47" xr10:uidLastSave="{48C431AE-B49C-4045-B842-A55972917AEF}"/>
  <bookViews>
    <workbookView xWindow="-27105" yWindow="75" windowWidth="21600" windowHeight="11235" tabRatio="654" xr2:uid="{CB260150-D1E0-4396-859C-1F7EE4DAD2D2}"/>
  </bookViews>
  <sheets>
    <sheet name="Data Guidance" sheetId="21" r:id="rId1"/>
    <sheet name="Global" sheetId="1" r:id="rId2"/>
    <sheet name="Country" sheetId="2" r:id="rId3"/>
    <sheet name="LC Region" sheetId="15" r:id="rId4"/>
    <sheet name="HDI Group" sheetId="14" r:id="rId5"/>
    <sheet name="WHO Region" sheetId="13" r:id="rId6"/>
  </sheets>
  <definedNames>
    <definedName name="_xlnm._FilterDatabase" localSheetId="2" hidden="1">Country!$A$1:$J$1554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 l="1"/>
  <c r="E4" i="1"/>
  <c r="E5" i="1"/>
  <c r="E6" i="1"/>
  <c r="E7" i="1"/>
  <c r="E8" i="1"/>
  <c r="E9" i="1"/>
  <c r="C3" i="1"/>
  <c r="C4" i="1"/>
  <c r="C5" i="1"/>
  <c r="C6" i="1"/>
  <c r="C7" i="1"/>
  <c r="C8" i="1"/>
  <c r="C9" i="1"/>
  <c r="E2" i="1"/>
  <c r="C2" i="1"/>
  <c r="B3" i="1"/>
  <c r="B4" i="1"/>
  <c r="B5" i="1"/>
  <c r="B6" i="1"/>
  <c r="B7" i="1"/>
  <c r="B8" i="1"/>
  <c r="B9" i="1"/>
  <c r="B2" i="1"/>
  <c r="D3" i="1" l="1"/>
  <c r="D6" i="1"/>
  <c r="D5" i="1"/>
  <c r="D9" i="1"/>
  <c r="D8" i="1"/>
  <c r="D7" i="1"/>
  <c r="D4" i="1"/>
  <c r="D2" i="1"/>
  <c r="F7" i="15" l="1"/>
  <c r="B55" i="15"/>
  <c r="F55" i="15"/>
  <c r="B39" i="15"/>
  <c r="D55" i="15"/>
  <c r="B15" i="15"/>
  <c r="F8" i="15"/>
  <c r="B56" i="15"/>
  <c r="D8" i="15"/>
  <c r="B40" i="15"/>
  <c r="D56" i="15"/>
  <c r="B16" i="15"/>
  <c r="D31" i="14"/>
  <c r="F31" i="14"/>
  <c r="C39" i="13"/>
  <c r="F39" i="13"/>
  <c r="C47" i="13"/>
  <c r="D39" i="13"/>
  <c r="D47" i="13"/>
  <c r="D6" i="14"/>
  <c r="C6" i="14"/>
  <c r="F38" i="13"/>
  <c r="D46" i="13"/>
  <c r="C46" i="13"/>
  <c r="F46" i="13"/>
  <c r="D54" i="15"/>
  <c r="D38" i="15"/>
  <c r="D46" i="15"/>
  <c r="B38" i="15"/>
  <c r="F54" i="15"/>
  <c r="F46" i="15"/>
  <c r="B14" i="15"/>
  <c r="C5" i="14"/>
  <c r="F5" i="14"/>
  <c r="D5" i="14"/>
  <c r="D13" i="14"/>
  <c r="C13" i="14"/>
  <c r="F45" i="13"/>
  <c r="C21" i="13"/>
  <c r="D45" i="13"/>
  <c r="C13" i="13"/>
  <c r="C20" i="14"/>
  <c r="D20" i="14"/>
  <c r="D4" i="14"/>
  <c r="F4" i="14"/>
  <c r="C12" i="14"/>
  <c r="D12" i="14"/>
  <c r="F12" i="14"/>
  <c r="C4" i="14"/>
  <c r="C20" i="13"/>
  <c r="C12" i="13"/>
  <c r="D20" i="13"/>
  <c r="D12" i="13"/>
  <c r="F12" i="13"/>
  <c r="B36" i="15"/>
  <c r="F20" i="15"/>
  <c r="D28" i="15"/>
  <c r="B20" i="15"/>
  <c r="B12" i="15"/>
  <c r="D44" i="15"/>
  <c r="F44" i="15"/>
  <c r="F28" i="15"/>
  <c r="D52" i="15"/>
  <c r="F52" i="15"/>
  <c r="D20" i="15"/>
  <c r="D36" i="15"/>
  <c r="F36" i="15"/>
  <c r="D45" i="15"/>
  <c r="D29" i="15"/>
  <c r="F29" i="15"/>
  <c r="D53" i="15"/>
  <c r="B13" i="15"/>
  <c r="F45" i="15"/>
  <c r="B37" i="15"/>
  <c r="F53" i="15"/>
  <c r="D37" i="15"/>
  <c r="F37" i="15"/>
  <c r="F27" i="13"/>
  <c r="F11" i="13"/>
  <c r="C19" i="13"/>
  <c r="D19" i="13"/>
  <c r="F19" i="13"/>
  <c r="C27" i="13"/>
  <c r="D27" i="15"/>
  <c r="D35" i="15"/>
  <c r="F35" i="15"/>
  <c r="B11" i="15"/>
  <c r="D11" i="15"/>
  <c r="D19" i="15"/>
  <c r="F27" i="15"/>
  <c r="B19" i="15"/>
  <c r="B35" i="15"/>
  <c r="F19" i="15"/>
  <c r="F43" i="15"/>
  <c r="C25" i="14"/>
  <c r="F17" i="14"/>
  <c r="D33" i="14"/>
  <c r="D17" i="14"/>
  <c r="C33" i="14"/>
  <c r="F33" i="14"/>
  <c r="D25" i="14"/>
  <c r="F25" i="14"/>
  <c r="F5" i="13"/>
  <c r="C6" i="13"/>
  <c r="D6" i="13"/>
  <c r="D13" i="13"/>
  <c r="F6" i="13"/>
  <c r="F20" i="13"/>
  <c r="D27" i="13"/>
  <c r="D34" i="13"/>
  <c r="C41" i="13"/>
  <c r="F47" i="13"/>
  <c r="C7" i="13"/>
  <c r="F13" i="13"/>
  <c r="D7" i="13"/>
  <c r="C14" i="13"/>
  <c r="D21" i="13"/>
  <c r="C28" i="13"/>
  <c r="F34" i="13"/>
  <c r="F41" i="13"/>
  <c r="D48" i="13"/>
  <c r="D14" i="13"/>
  <c r="F21" i="13"/>
  <c r="D28" i="13"/>
  <c r="C35" i="13"/>
  <c r="C42" i="13"/>
  <c r="F48" i="13"/>
  <c r="C22" i="13"/>
  <c r="D35" i="13"/>
  <c r="C49" i="13"/>
  <c r="C23" i="13"/>
  <c r="F36" i="13"/>
  <c r="F2" i="13"/>
  <c r="D23" i="13"/>
  <c r="C44" i="13"/>
  <c r="F23" i="13"/>
  <c r="D44" i="13"/>
  <c r="C17" i="13"/>
  <c r="F37" i="13"/>
  <c r="D24" i="13"/>
  <c r="D31" i="13"/>
  <c r="F24" i="13"/>
  <c r="C45" i="13"/>
  <c r="F7" i="13"/>
  <c r="F14" i="13"/>
  <c r="F28" i="13"/>
  <c r="D42" i="13"/>
  <c r="C16" i="13"/>
  <c r="C30" i="13"/>
  <c r="F43" i="13"/>
  <c r="D16" i="13"/>
  <c r="C37" i="13"/>
  <c r="D2" i="13"/>
  <c r="F16" i="13"/>
  <c r="D37" i="13"/>
  <c r="D10" i="13"/>
  <c r="C31" i="13"/>
  <c r="D17" i="13"/>
  <c r="F44" i="13"/>
  <c r="C11" i="13"/>
  <c r="F31" i="13"/>
  <c r="C18" i="13"/>
  <c r="C8" i="13"/>
  <c r="D8" i="13"/>
  <c r="C15" i="13"/>
  <c r="D22" i="13"/>
  <c r="C29" i="13"/>
  <c r="F35" i="13"/>
  <c r="F42" i="13"/>
  <c r="D49" i="13"/>
  <c r="D15" i="13"/>
  <c r="D29" i="13"/>
  <c r="C36" i="13"/>
  <c r="C43" i="13"/>
  <c r="F49" i="13"/>
  <c r="F8" i="13"/>
  <c r="D30" i="13"/>
  <c r="C10" i="13"/>
  <c r="F30" i="13"/>
  <c r="C2" i="13"/>
  <c r="C24" i="13"/>
  <c r="F10" i="13"/>
  <c r="C38" i="13"/>
  <c r="F17" i="13"/>
  <c r="D38" i="13"/>
  <c r="D11" i="13"/>
  <c r="C9" i="13"/>
  <c r="F15" i="13"/>
  <c r="F22" i="13"/>
  <c r="F29" i="13"/>
  <c r="D36" i="13"/>
  <c r="D43" i="13"/>
  <c r="D9" i="13"/>
  <c r="F9" i="13"/>
  <c r="C3" i="13"/>
  <c r="D3" i="13"/>
  <c r="F3" i="13"/>
  <c r="C4" i="13"/>
  <c r="D4" i="13"/>
  <c r="F4" i="13"/>
  <c r="C5" i="13"/>
  <c r="D5" i="13"/>
  <c r="C26" i="13"/>
  <c r="D26" i="13"/>
  <c r="F26" i="13"/>
  <c r="D18" i="13"/>
  <c r="E18" i="13" s="1"/>
  <c r="F18" i="13"/>
  <c r="C34" i="13"/>
  <c r="C25" i="13"/>
  <c r="D41" i="13"/>
  <c r="D33" i="13"/>
  <c r="C33" i="13"/>
  <c r="D25" i="13"/>
  <c r="F25" i="13"/>
  <c r="F33" i="13"/>
  <c r="F11" i="15"/>
  <c r="D21" i="15"/>
  <c r="D30" i="15"/>
  <c r="F38" i="15"/>
  <c r="D47" i="15"/>
  <c r="B21" i="15"/>
  <c r="B43" i="15"/>
  <c r="F30" i="15"/>
  <c r="F56" i="15"/>
  <c r="B44" i="15"/>
  <c r="D3" i="15"/>
  <c r="F21" i="15"/>
  <c r="D31" i="15"/>
  <c r="F47" i="15"/>
  <c r="B23" i="15"/>
  <c r="B48" i="15"/>
  <c r="D41" i="15"/>
  <c r="B27" i="15"/>
  <c r="F23" i="15"/>
  <c r="F49" i="15"/>
  <c r="B50" i="15"/>
  <c r="D6" i="15"/>
  <c r="D42" i="15"/>
  <c r="B29" i="15"/>
  <c r="F33" i="15"/>
  <c r="F50" i="15"/>
  <c r="B52" i="15"/>
  <c r="D16" i="15"/>
  <c r="B9" i="15"/>
  <c r="F16" i="15"/>
  <c r="B54" i="15"/>
  <c r="D12" i="15"/>
  <c r="D39" i="15"/>
  <c r="B22" i="15"/>
  <c r="F12" i="15"/>
  <c r="F39" i="15"/>
  <c r="D57" i="15"/>
  <c r="B45" i="15"/>
  <c r="D5" i="15"/>
  <c r="B5" i="15"/>
  <c r="F14" i="15"/>
  <c r="F41" i="15"/>
  <c r="B28" i="15"/>
  <c r="D24" i="15"/>
  <c r="B7" i="15"/>
  <c r="F24" i="15"/>
  <c r="B30" i="15"/>
  <c r="F6" i="15"/>
  <c r="D34" i="15"/>
  <c r="D43" i="15"/>
  <c r="B31" i="15"/>
  <c r="D7" i="15"/>
  <c r="F51" i="15"/>
  <c r="B32" i="15"/>
  <c r="F3" i="15"/>
  <c r="D13" i="15"/>
  <c r="D22" i="15"/>
  <c r="D40" i="15"/>
  <c r="D48" i="15"/>
  <c r="F57" i="15"/>
  <c r="B24" i="15"/>
  <c r="B46" i="15"/>
  <c r="D4" i="15"/>
  <c r="F13" i="15"/>
  <c r="F22" i="15"/>
  <c r="F31" i="15"/>
  <c r="F48" i="15"/>
  <c r="B3" i="15"/>
  <c r="B25" i="15"/>
  <c r="B47" i="15"/>
  <c r="F4" i="15"/>
  <c r="D14" i="15"/>
  <c r="D23" i="15"/>
  <c r="D32" i="15"/>
  <c r="F40" i="15"/>
  <c r="D49" i="15"/>
  <c r="B4" i="15"/>
  <c r="B26" i="15"/>
  <c r="F32" i="15"/>
  <c r="B49" i="15"/>
  <c r="F5" i="15"/>
  <c r="D33" i="15"/>
  <c r="B6" i="15"/>
  <c r="D15" i="15"/>
  <c r="D50" i="15"/>
  <c r="B51" i="15"/>
  <c r="F15" i="15"/>
  <c r="F42" i="15"/>
  <c r="B8" i="15"/>
  <c r="D25" i="15"/>
  <c r="D51" i="15"/>
  <c r="B53" i="15"/>
  <c r="F25" i="15"/>
  <c r="B10" i="15"/>
  <c r="F10" i="15"/>
  <c r="D18" i="15"/>
  <c r="F18" i="15"/>
  <c r="F26" i="15"/>
  <c r="B18" i="15"/>
  <c r="B34" i="15"/>
  <c r="D10" i="15"/>
  <c r="B42" i="15"/>
  <c r="B2" i="15"/>
  <c r="D26" i="15"/>
  <c r="F2" i="15"/>
  <c r="F34" i="15"/>
  <c r="D2" i="15"/>
  <c r="C32" i="13"/>
  <c r="F40" i="13"/>
  <c r="D32" i="13"/>
  <c r="F32" i="13"/>
  <c r="C48" i="13"/>
  <c r="C40" i="13"/>
  <c r="D40" i="13"/>
  <c r="C27" i="14"/>
  <c r="F11" i="14"/>
  <c r="C11" i="14"/>
  <c r="D11" i="14"/>
  <c r="C19" i="14"/>
  <c r="D19" i="14"/>
  <c r="F19" i="14"/>
  <c r="F6" i="14"/>
  <c r="F13" i="14"/>
  <c r="D27" i="14"/>
  <c r="D2" i="14"/>
  <c r="C7" i="14"/>
  <c r="F20" i="14"/>
  <c r="F27" i="14"/>
  <c r="C2" i="14"/>
  <c r="D14" i="14"/>
  <c r="C28" i="14"/>
  <c r="F15" i="14"/>
  <c r="C22" i="14"/>
  <c r="C9" i="14"/>
  <c r="F29" i="14"/>
  <c r="D16" i="14"/>
  <c r="D30" i="14"/>
  <c r="D3" i="14"/>
  <c r="D23" i="14"/>
  <c r="C17" i="14"/>
  <c r="C14" i="14"/>
  <c r="D7" i="14"/>
  <c r="C21" i="14"/>
  <c r="F8" i="14"/>
  <c r="D29" i="14"/>
  <c r="D22" i="14"/>
  <c r="D9" i="14"/>
  <c r="C30" i="14"/>
  <c r="F9" i="14"/>
  <c r="F16" i="14"/>
  <c r="F3" i="14"/>
  <c r="F23" i="14"/>
  <c r="F7" i="14"/>
  <c r="F14" i="14"/>
  <c r="D21" i="14"/>
  <c r="D28" i="14"/>
  <c r="C8" i="14"/>
  <c r="C15" i="14"/>
  <c r="F28" i="14"/>
  <c r="F21" i="14"/>
  <c r="C29" i="14"/>
  <c r="C16" i="14"/>
  <c r="F22" i="14"/>
  <c r="C3" i="14"/>
  <c r="C23" i="14"/>
  <c r="C10" i="14"/>
  <c r="F30" i="14"/>
  <c r="D10" i="14"/>
  <c r="C31" i="14"/>
  <c r="D8" i="14"/>
  <c r="D15" i="14"/>
  <c r="F26" i="14"/>
  <c r="C18" i="14"/>
  <c r="F18" i="14"/>
  <c r="F2" i="14"/>
  <c r="F10" i="14"/>
  <c r="C26" i="14"/>
  <c r="D26" i="14"/>
  <c r="D18" i="14"/>
  <c r="B17" i="15"/>
  <c r="F17" i="15"/>
  <c r="F9" i="15"/>
  <c r="D17" i="15"/>
  <c r="B57" i="15"/>
  <c r="D9" i="15"/>
  <c r="B33" i="15"/>
  <c r="B41" i="15"/>
  <c r="F32" i="14"/>
  <c r="C24" i="14"/>
  <c r="D24" i="14"/>
  <c r="C32" i="14"/>
  <c r="F24" i="14"/>
  <c r="D32" i="14"/>
  <c r="E32" i="13" l="1"/>
  <c r="E40" i="13"/>
  <c r="E6" i="13"/>
  <c r="E51" i="15"/>
  <c r="E28" i="13"/>
  <c r="E9" i="13"/>
  <c r="E47" i="15"/>
  <c r="E14" i="14"/>
  <c r="E34" i="15"/>
  <c r="E9" i="15"/>
  <c r="E43" i="15"/>
  <c r="E2" i="13"/>
  <c r="E47" i="13"/>
  <c r="E8" i="13"/>
  <c r="E11" i="13"/>
  <c r="E39" i="13"/>
  <c r="E15" i="15"/>
  <c r="E18" i="15"/>
  <c r="E57" i="15"/>
  <c r="E42" i="15"/>
  <c r="E41" i="13"/>
  <c r="E3" i="13"/>
  <c r="E24" i="13"/>
  <c r="E17" i="14"/>
  <c r="E21" i="15"/>
  <c r="E21" i="14"/>
  <c r="E22" i="15"/>
  <c r="E5" i="13"/>
  <c r="E36" i="15"/>
  <c r="E23" i="14"/>
  <c r="E31" i="15"/>
  <c r="E29" i="13"/>
  <c r="E17" i="13"/>
  <c r="E11" i="15"/>
  <c r="E44" i="15"/>
  <c r="E3" i="14"/>
  <c r="E33" i="15"/>
  <c r="E25" i="13"/>
  <c r="E38" i="13"/>
  <c r="E15" i="13"/>
  <c r="E35" i="13"/>
  <c r="E4" i="14"/>
  <c r="E4" i="15"/>
  <c r="E32" i="14"/>
  <c r="E18" i="14"/>
  <c r="E30" i="14"/>
  <c r="E26" i="14"/>
  <c r="E16" i="14"/>
  <c r="E35" i="15"/>
  <c r="E20" i="14"/>
  <c r="E27" i="15"/>
  <c r="E31" i="13"/>
  <c r="E45" i="13"/>
  <c r="E26" i="15"/>
  <c r="E16" i="13"/>
  <c r="E44" i="13"/>
  <c r="E27" i="13"/>
  <c r="E19" i="13"/>
  <c r="E12" i="13"/>
  <c r="E56" i="15"/>
  <c r="E20" i="13"/>
  <c r="E20" i="15"/>
  <c r="E46" i="13"/>
  <c r="E34" i="13"/>
  <c r="E29" i="14"/>
  <c r="E14" i="13"/>
  <c r="E41" i="15"/>
  <c r="E24" i="15"/>
  <c r="E37" i="15"/>
  <c r="E6" i="15"/>
  <c r="E28" i="14"/>
  <c r="E10" i="14"/>
  <c r="E13" i="15"/>
  <c r="E16" i="15"/>
  <c r="E19" i="15"/>
  <c r="E7" i="13"/>
  <c r="E25" i="14"/>
  <c r="E13" i="14"/>
  <c r="E28" i="15"/>
  <c r="E5" i="14"/>
  <c r="E31" i="14"/>
  <c r="E30" i="15"/>
  <c r="E42" i="13"/>
  <c r="E5" i="15"/>
  <c r="E48" i="15"/>
  <c r="E21" i="13"/>
  <c r="E39" i="15"/>
  <c r="E3" i="15"/>
  <c r="E26" i="13"/>
  <c r="E46" i="15"/>
  <c r="E25" i="15"/>
  <c r="E43" i="13"/>
  <c r="E2" i="14"/>
  <c r="E7" i="14"/>
  <c r="E19" i="14"/>
  <c r="E49" i="15"/>
  <c r="E12" i="15"/>
  <c r="E53" i="15"/>
  <c r="E38" i="15"/>
  <c r="E55" i="15"/>
  <c r="E15" i="14"/>
  <c r="E33" i="14"/>
  <c r="E54" i="15"/>
  <c r="E6" i="14"/>
  <c r="E52" i="15"/>
  <c r="E13" i="13"/>
  <c r="E49" i="13"/>
  <c r="E36" i="13"/>
  <c r="E2" i="15"/>
  <c r="E33" i="13"/>
  <c r="E8" i="14"/>
  <c r="E22" i="14"/>
  <c r="E40" i="15"/>
  <c r="E24" i="14"/>
  <c r="E11" i="14"/>
  <c r="E32" i="15"/>
  <c r="E7" i="15"/>
  <c r="E29" i="15"/>
  <c r="E12" i="14"/>
  <c r="E50" i="15"/>
  <c r="E48" i="13"/>
  <c r="E27" i="14"/>
  <c r="E17" i="15"/>
  <c r="E23" i="15"/>
  <c r="E10" i="13"/>
  <c r="E23" i="13"/>
  <c r="E45" i="15"/>
  <c r="E22" i="13"/>
  <c r="E9" i="14"/>
  <c r="E8" i="15"/>
  <c r="E10" i="15"/>
  <c r="E14" i="15"/>
  <c r="E4" i="13"/>
  <c r="E30" i="13"/>
  <c r="E37" i="13"/>
</calcChain>
</file>

<file path=xl/sharedStrings.xml><?xml version="1.0" encoding="utf-8"?>
<sst xmlns="http://schemas.openxmlformats.org/spreadsheetml/2006/main" count="7972" uniqueCount="467">
  <si>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</si>
  <si>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</si>
  <si>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</si>
  <si>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</si>
  <si>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3.5.1: Healthcare Sector Emissions and Damages</t>
  </si>
  <si>
    <t>Indicator Authors</t>
  </si>
  <si>
    <t>Prof Matthew Eckelman, Dr Jodi Sherman</t>
  </si>
  <si>
    <t>1. Report Key Findings</t>
  </si>
  <si>
    <t>Since 2016, global healthcare GHG emissions have increased by 26% in total and 17% per capita, but 41 countries have seen reductions in absolute emissions.</t>
  </si>
  <si>
    <t>2.1 Indicator Description</t>
  </si>
  <si>
    <r>
      <t xml:space="preserve">This indicator models emissions from the global healthcare sector by use of environmentally extended multi-region input-output models combined with data on healthcare expenditure from World Health Organization. It matches per-capita greenhouse gas emissions data with the United Nations Development Programme Human Development Index to report healthcare-associated greenhouse gas emissions per capita per year, including direct emissions from healthcare facilities as well as emissions from the production of goods and services supplied by sectors in the healthcare supply chain. The indicator also estimates healthcare-related emissions of PM2.5 and ozone precursors, and estimates their potential damages to public health as measured in disability-adjusted life-years (DALYs) lost due to air pollution exposures.
</t>
    </r>
    <r>
      <rPr>
        <b/>
        <sz val="11"/>
        <color theme="1"/>
        <rFont val="Aptos Narrow"/>
        <family val="2"/>
        <scheme val="minor"/>
      </rPr>
      <t xml:space="preserve">Caveats: </t>
    </r>
    <r>
      <rPr>
        <sz val="11"/>
        <color theme="1"/>
        <rFont val="Aptos Narrow"/>
        <family val="2"/>
        <scheme val="minor"/>
      </rPr>
      <t>Since only total health expenditure data is available from World Health Organization, expenditures could not be separated as demand vs investment. Multi-Regional Input Output models are built from aggregated top-down statistical data – as such results do not reflect individual healthcare systems’ power purchase agreements for renewable energy or offsetting activities. Results do not include direct emissions of waste anaesthetic gases from clinical operations or emissions from metered-dose inhalers since these are not currently reported consistently in national emissions inventories.</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</si>
  <si>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</si>
  <si>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</si>
  <si>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</si>
  <si>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scheme val="minor"/>
      </rPr>
      <t xml:space="preserve">The data produced by third parties and made available by </t>
    </r>
    <r>
      <rPr>
        <i/>
        <sz val="11"/>
        <color rgb="FF000000"/>
        <rFont val="Aptos Narrow"/>
        <scheme val="minor"/>
      </rPr>
      <t xml:space="preserve">Lancet </t>
    </r>
    <r>
      <rPr>
        <sz val="11"/>
        <color rgb="FF000000"/>
        <rFont val="Aptos Narrow"/>
        <scheme val="minor"/>
      </rPr>
      <t>Countdown is subject to the license terms from the original third-party authors. We will always indicate the original source of the data in our documentation, so you should always check the license of any such third-party data before use and redistribution:
1. Environmentally extended multi-region input-output tables: EXIOBASE v3.9.6 model for years 2016-2023.
2. Life Expectancy at Birth from the World Health Organization Global Health Observatory; the latest reporting year is 2021.
3. Per capita health expenditure data is from the World Health Organization’s Global Health Expenditure Database; the latest reporting year is 2023.
4. UN Sustainable Development Goal Indicator 3.8.1 Coverage of Essential Health Services from the World Health Organization’s Global Health Observatory; the latest reporting year is 2021.</t>
    </r>
  </si>
  <si>
    <t xml:space="preserve">2.4 Description of the Columns in Worksheets </t>
  </si>
  <si>
    <t xml:space="preserve">Column </t>
  </si>
  <si>
    <t>Column Header</t>
  </si>
  <si>
    <t>Units</t>
  </si>
  <si>
    <t>Description</t>
  </si>
  <si>
    <t>A</t>
  </si>
  <si>
    <t>Country</t>
  </si>
  <si>
    <t>Country name</t>
  </si>
  <si>
    <t>B</t>
  </si>
  <si>
    <t>ISO3</t>
  </si>
  <si>
    <t>Country three-letter ISO identification code</t>
  </si>
  <si>
    <t>C</t>
  </si>
  <si>
    <t>Lancet Countdown Region</t>
  </si>
  <si>
    <t>Lancet Countdown region</t>
  </si>
  <si>
    <t>D</t>
  </si>
  <si>
    <t>WHO Region</t>
  </si>
  <si>
    <t>World Health Organization region</t>
  </si>
  <si>
    <t>E</t>
  </si>
  <si>
    <t>HDI Level</t>
  </si>
  <si>
    <t>2025 Human Development Index level</t>
  </si>
  <si>
    <t>F</t>
  </si>
  <si>
    <t>Year</t>
  </si>
  <si>
    <t>G</t>
  </si>
  <si>
    <t>Population</t>
  </si>
  <si>
    <t>people (thousands)</t>
  </si>
  <si>
    <t xml:space="preserve">Population in given country in given year </t>
  </si>
  <si>
    <t>H</t>
  </si>
  <si>
    <t xml:space="preserve">Total Healthcare GHG Emissions </t>
  </si>
  <si>
    <t>megatons CO2 equivalents</t>
  </si>
  <si>
    <t>Total greenhouse gas (GHG) emissions from national healthcare sector consumption</t>
  </si>
  <si>
    <t>I</t>
  </si>
  <si>
    <t xml:space="preserve">Healthcare GHG Emissions </t>
  </si>
  <si>
    <t>kilograms CO2 equivalents per capita</t>
  </si>
  <si>
    <t>Per capita GHG emissions from national healthcare sector consumption</t>
  </si>
  <si>
    <t>J</t>
  </si>
  <si>
    <t>Healthcare DALYs Total</t>
  </si>
  <si>
    <t>disability-adjusted life-years (DALYs)</t>
  </si>
  <si>
    <t>Total public health damages due to PM2.5 and O3 pollution from national healthcare sector consumption</t>
  </si>
  <si>
    <t>2.5 How to Interpret Missing Data</t>
  </si>
  <si>
    <t>Data is shared at the highest resolution possible while ensuring data quality. The absence of country-level results for some regions may indicate a lack of high-quality data at a fine scale in that region in the input-output model that was used. Some countries might therefore only be included as an aggregated value in one of the regional sheets. Country-level results might also be due to a lack of reporting on healthcare expenditures to WHO.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</si>
  <si>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</si>
  <si>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</si>
  <si>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Healthcare GHG Emissions 
Total Mt</t>
  </si>
  <si>
    <t>Healthcare GHG Emissions 
kg per capita</t>
  </si>
  <si>
    <t>Healthcare 
DALYs Total</t>
  </si>
  <si>
    <t>ISO3 Code</t>
  </si>
  <si>
    <t>AFG</t>
  </si>
  <si>
    <t>Afghanistan</t>
  </si>
  <si>
    <t>Asia</t>
  </si>
  <si>
    <t>Eastern Mediterranean</t>
  </si>
  <si>
    <t>Low</t>
  </si>
  <si>
    <t>AGO</t>
  </si>
  <si>
    <t>Angola</t>
  </si>
  <si>
    <t>Africa</t>
  </si>
  <si>
    <t>Medium</t>
  </si>
  <si>
    <t>ALB</t>
  </si>
  <si>
    <t>Albania</t>
  </si>
  <si>
    <t>Europe</t>
  </si>
  <si>
    <t>Very High</t>
  </si>
  <si>
    <t>AND</t>
  </si>
  <si>
    <t>Andorra</t>
  </si>
  <si>
    <t>ARE</t>
  </si>
  <si>
    <t>United Arab Emirates</t>
  </si>
  <si>
    <t>ARG</t>
  </si>
  <si>
    <t>Argentina</t>
  </si>
  <si>
    <t>Latin America</t>
  </si>
  <si>
    <t>Americas</t>
  </si>
  <si>
    <t>ARM</t>
  </si>
  <si>
    <t>Armenia</t>
  </si>
  <si>
    <t>ATG</t>
  </si>
  <si>
    <t>Antigua and Barbuda</t>
  </si>
  <si>
    <t>SIDS</t>
  </si>
  <si>
    <t>AUS</t>
  </si>
  <si>
    <t>Australia</t>
  </si>
  <si>
    <t>Oceania</t>
  </si>
  <si>
    <t>Western Pacific</t>
  </si>
  <si>
    <t>AUT</t>
  </si>
  <si>
    <t>Austria</t>
  </si>
  <si>
    <t>AZE</t>
  </si>
  <si>
    <t>Azerbaijan</t>
  </si>
  <si>
    <t>High</t>
  </si>
  <si>
    <t>BDI</t>
  </si>
  <si>
    <t>Burundi</t>
  </si>
  <si>
    <t>BEL</t>
  </si>
  <si>
    <t>Belgium</t>
  </si>
  <si>
    <t>BEN</t>
  </si>
  <si>
    <t>Benin</t>
  </si>
  <si>
    <t>BFA</t>
  </si>
  <si>
    <t>Burkina Faso</t>
  </si>
  <si>
    <t>BGD</t>
  </si>
  <si>
    <t>Bangladesh</t>
  </si>
  <si>
    <t>South-East Asia</t>
  </si>
  <si>
    <t>BGR</t>
  </si>
  <si>
    <t>Bulgaria</t>
  </si>
  <si>
    <t>BHR</t>
  </si>
  <si>
    <t>Bahrain</t>
  </si>
  <si>
    <t>BHS</t>
  </si>
  <si>
    <t>Bahamas</t>
  </si>
  <si>
    <t>BIH</t>
  </si>
  <si>
    <t>Bosnia and Herzegovina</t>
  </si>
  <si>
    <t>BLR</t>
  </si>
  <si>
    <t>Belarus</t>
  </si>
  <si>
    <t>BLZ</t>
  </si>
  <si>
    <t>Belize</t>
  </si>
  <si>
    <t>BOL</t>
  </si>
  <si>
    <t>Bolivia</t>
  </si>
  <si>
    <t>BRA</t>
  </si>
  <si>
    <t>Brazil</t>
  </si>
  <si>
    <t>BRB</t>
  </si>
  <si>
    <t>Barbados</t>
  </si>
  <si>
    <t>BRN</t>
  </si>
  <si>
    <t>Brunei Darussalam</t>
  </si>
  <si>
    <t>BTN</t>
  </si>
  <si>
    <t>Bhutan</t>
  </si>
  <si>
    <t>BWA</t>
  </si>
  <si>
    <t>Botswana</t>
  </si>
  <si>
    <t>CAF</t>
  </si>
  <si>
    <t>Central African Republic</t>
  </si>
  <si>
    <t>CAN</t>
  </si>
  <si>
    <t>Canada</t>
  </si>
  <si>
    <t>Northern America</t>
  </si>
  <si>
    <t>CHE</t>
  </si>
  <si>
    <t>Switzerland</t>
  </si>
  <si>
    <t>CHL</t>
  </si>
  <si>
    <t>Chile</t>
  </si>
  <si>
    <t>CHN</t>
  </si>
  <si>
    <t>China</t>
  </si>
  <si>
    <t>CIV</t>
  </si>
  <si>
    <t>Cote d'Ivoire</t>
  </si>
  <si>
    <t>CMR</t>
  </si>
  <si>
    <t>Cameroon</t>
  </si>
  <si>
    <t>COD</t>
  </si>
  <si>
    <t>Democratic Republic of the Congo</t>
  </si>
  <si>
    <t>COG</t>
  </si>
  <si>
    <t>Congo</t>
  </si>
  <si>
    <t>COK</t>
  </si>
  <si>
    <t>Cook Islands</t>
  </si>
  <si>
    <t>COL</t>
  </si>
  <si>
    <t>Colombia</t>
  </si>
  <si>
    <t>COM</t>
  </si>
  <si>
    <t>Comoros</t>
  </si>
  <si>
    <t>CPV</t>
  </si>
  <si>
    <t>Cabo Verde</t>
  </si>
  <si>
    <t>CRI</t>
  </si>
  <si>
    <t>Costa Rica</t>
  </si>
  <si>
    <t>CUB</t>
  </si>
  <si>
    <t>Cuba</t>
  </si>
  <si>
    <t>CYP</t>
  </si>
  <si>
    <t>Cyprus</t>
  </si>
  <si>
    <t>CZE</t>
  </si>
  <si>
    <t>Czechia</t>
  </si>
  <si>
    <t>DEU</t>
  </si>
  <si>
    <t>Germany</t>
  </si>
  <si>
    <t>DJI</t>
  </si>
  <si>
    <t>Djibouti</t>
  </si>
  <si>
    <t>DMA</t>
  </si>
  <si>
    <t>Dominica</t>
  </si>
  <si>
    <t>DNK</t>
  </si>
  <si>
    <t>Denmark</t>
  </si>
  <si>
    <t>DOM</t>
  </si>
  <si>
    <t>Dominican Republic</t>
  </si>
  <si>
    <t>DZA</t>
  </si>
  <si>
    <t>Algeria</t>
  </si>
  <si>
    <t>ECU</t>
  </si>
  <si>
    <t>Ecuador</t>
  </si>
  <si>
    <t>EGY</t>
  </si>
  <si>
    <t>Egypt</t>
  </si>
  <si>
    <t>ERI</t>
  </si>
  <si>
    <t>Eritrea</t>
  </si>
  <si>
    <t>ESP</t>
  </si>
  <si>
    <t>Spain</t>
  </si>
  <si>
    <t>EST</t>
  </si>
  <si>
    <t>Estonia</t>
  </si>
  <si>
    <t>ETH</t>
  </si>
  <si>
    <t>Ethiopia</t>
  </si>
  <si>
    <t>FIN</t>
  </si>
  <si>
    <t>Finland</t>
  </si>
  <si>
    <t>FJI</t>
  </si>
  <si>
    <t>Fiji</t>
  </si>
  <si>
    <t>FRA</t>
  </si>
  <si>
    <t>France</t>
  </si>
  <si>
    <t>FSM</t>
  </si>
  <si>
    <t>Federated States of Micronesia</t>
  </si>
  <si>
    <t>GAB</t>
  </si>
  <si>
    <t>Gabon</t>
  </si>
  <si>
    <t>GBR</t>
  </si>
  <si>
    <t>United Kingdom</t>
  </si>
  <si>
    <t>GEO</t>
  </si>
  <si>
    <t>Georgia</t>
  </si>
  <si>
    <t>GHA</t>
  </si>
  <si>
    <t>Ghana</t>
  </si>
  <si>
    <t>GIN</t>
  </si>
  <si>
    <t>Guinea</t>
  </si>
  <si>
    <t>GMB</t>
  </si>
  <si>
    <t>Gambia</t>
  </si>
  <si>
    <t>GNB</t>
  </si>
  <si>
    <t>Guinea Bissau</t>
  </si>
  <si>
    <t>GNQ</t>
  </si>
  <si>
    <t>Equatorial Guinea</t>
  </si>
  <si>
    <t>GRC</t>
  </si>
  <si>
    <t>Greece</t>
  </si>
  <si>
    <t>GRD</t>
  </si>
  <si>
    <t>Grenada</t>
  </si>
  <si>
    <t>GTM</t>
  </si>
  <si>
    <t>Guatemala</t>
  </si>
  <si>
    <t>GUY</t>
  </si>
  <si>
    <t>Guyana</t>
  </si>
  <si>
    <t>HND</t>
  </si>
  <si>
    <t>Honduras</t>
  </si>
  <si>
    <t>HRV</t>
  </si>
  <si>
    <t>Croatia</t>
  </si>
  <si>
    <t>HTI</t>
  </si>
  <si>
    <t>Haiti</t>
  </si>
  <si>
    <t>HUN</t>
  </si>
  <si>
    <t>Hungary</t>
  </si>
  <si>
    <t>IDN</t>
  </si>
  <si>
    <t>Indonesia</t>
  </si>
  <si>
    <t>IND</t>
  </si>
  <si>
    <t>India</t>
  </si>
  <si>
    <t>IRL</t>
  </si>
  <si>
    <t>Ireland</t>
  </si>
  <si>
    <t>IRN</t>
  </si>
  <si>
    <t>Islamic Republic of Iran</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</si>
  <si>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</si>
  <si>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</si>
  <si>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</si>
  <si>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</si>
  <si>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</si>
  <si>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</si>
  <si>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</si>
  <si>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</si>
  <si>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</si>
  <si>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</si>
  <si>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</si>
  <si>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</si>
  <si>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</si>
  <si>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</si>
  <si>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</si>
  <si>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</si>
  <si>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</si>
  <si>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</si>
  <si>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</si>
  <si>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</si>
  <si>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</si>
  <si>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</si>
  <si>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</si>
  <si>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</si>
  <si>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</si>
  <si>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</si>
  <si>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</si>
  <si>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Republic of Korea</t>
  </si>
  <si>
    <t>KWT</t>
  </si>
  <si>
    <t>Kuwait</t>
  </si>
  <si>
    <t>LAO</t>
  </si>
  <si>
    <t>Lao People's Democratic Republic</t>
  </si>
  <si>
    <t>LBN</t>
  </si>
  <si>
    <t>Lebanon</t>
  </si>
  <si>
    <t>LBR</t>
  </si>
  <si>
    <t>Liberia</t>
  </si>
  <si>
    <t>LBY</t>
  </si>
  <si>
    <t>Libya</t>
  </si>
  <si>
    <t>LCA</t>
  </si>
  <si>
    <t>Saint Lucia</t>
  </si>
  <si>
    <t>LKA</t>
  </si>
  <si>
    <t>Sri Lanka</t>
  </si>
  <si>
    <t>LSO</t>
  </si>
  <si>
    <t>Lesotho</t>
  </si>
  <si>
    <t>LTU</t>
  </si>
  <si>
    <t>Lithuania</t>
  </si>
  <si>
    <t>LUX</t>
  </si>
  <si>
    <t>Luxembourg</t>
  </si>
  <si>
    <t>LVA</t>
  </si>
  <si>
    <t>Latvia</t>
  </si>
  <si>
    <t>MAR</t>
  </si>
  <si>
    <t>Morocco</t>
  </si>
  <si>
    <t>MCO</t>
  </si>
  <si>
    <t>Monaco</t>
  </si>
  <si>
    <t>N/A</t>
  </si>
  <si>
    <t>MDA</t>
  </si>
  <si>
    <t>Republic of Moldova</t>
  </si>
  <si>
    <t>MDG</t>
  </si>
  <si>
    <t>Madagascar</t>
  </si>
  <si>
    <t>MDV</t>
  </si>
  <si>
    <t>Maldives</t>
  </si>
  <si>
    <t>MEX</t>
  </si>
  <si>
    <t>Mexico</t>
  </si>
  <si>
    <t>MHL</t>
  </si>
  <si>
    <t>Marshall Islands</t>
  </si>
  <si>
    <t>MKD</t>
  </si>
  <si>
    <t>North Macedonia</t>
  </si>
  <si>
    <t>MLI</t>
  </si>
  <si>
    <t>Mali</t>
  </si>
  <si>
    <t>MLT</t>
  </si>
  <si>
    <t>Malta</t>
  </si>
  <si>
    <t>MMR</t>
  </si>
  <si>
    <t>Myanmar</t>
  </si>
  <si>
    <t>MNE</t>
  </si>
  <si>
    <t>Montenegro</t>
  </si>
  <si>
    <t>MNG</t>
  </si>
  <si>
    <t>Mongolia</t>
  </si>
  <si>
    <t>MOZ</t>
  </si>
  <si>
    <t>Mozambique</t>
  </si>
  <si>
    <t>MRT</t>
  </si>
  <si>
    <t>Mauritania</t>
  </si>
  <si>
    <t>MUS</t>
  </si>
  <si>
    <t>Mauritius</t>
  </si>
  <si>
    <t>MWI</t>
  </si>
  <si>
    <t>Malawi</t>
  </si>
  <si>
    <t>MYS</t>
  </si>
  <si>
    <t>Malaysia</t>
  </si>
  <si>
    <t>NAM</t>
  </si>
  <si>
    <t>Namibia</t>
  </si>
  <si>
    <t>NER</t>
  </si>
  <si>
    <t>Niger</t>
  </si>
  <si>
    <t>NGA</t>
  </si>
  <si>
    <t>Nigeria</t>
  </si>
  <si>
    <t>NIC</t>
  </si>
  <si>
    <t>Nicaragua</t>
  </si>
  <si>
    <t>NIU</t>
  </si>
  <si>
    <t>Niue</t>
  </si>
  <si>
    <t>NLD</t>
  </si>
  <si>
    <t>Netherlands</t>
  </si>
  <si>
    <t>NOR</t>
  </si>
  <si>
    <t>Norway</t>
  </si>
  <si>
    <t>NPL</t>
  </si>
  <si>
    <t>Nepal</t>
  </si>
  <si>
    <t>NRU</t>
  </si>
  <si>
    <t>Nauru</t>
  </si>
  <si>
    <t>NZL</t>
  </si>
  <si>
    <t>New Zealand</t>
  </si>
  <si>
    <t>OMN</t>
  </si>
  <si>
    <t>Oman</t>
  </si>
  <si>
    <t>PAK</t>
  </si>
  <si>
    <t>Pakistan</t>
  </si>
  <si>
    <t>PAN</t>
  </si>
  <si>
    <t>Panama</t>
  </si>
  <si>
    <t>PER</t>
  </si>
  <si>
    <t>Peru</t>
  </si>
  <si>
    <t>PHL</t>
  </si>
  <si>
    <t>Philippines</t>
  </si>
  <si>
    <t>PLW</t>
  </si>
  <si>
    <t>Palau</t>
  </si>
  <si>
    <t>PNG</t>
  </si>
  <si>
    <t>Papua New Guinea</t>
  </si>
  <si>
    <t>POL</t>
  </si>
  <si>
    <t>Poland</t>
  </si>
  <si>
    <t>PRT</t>
  </si>
  <si>
    <t>Portugal</t>
  </si>
  <si>
    <t>PRY</t>
  </si>
  <si>
    <t>Paraguay</t>
  </si>
  <si>
    <t>PSE</t>
  </si>
  <si>
    <t>Occupied Palestinian territory</t>
  </si>
  <si>
    <t>QAT</t>
  </si>
  <si>
    <t>Qatar</t>
  </si>
  <si>
    <t>ROU</t>
  </si>
  <si>
    <t>Romania</t>
  </si>
  <si>
    <t>RUS</t>
  </si>
  <si>
    <t>Russian Federation</t>
  </si>
  <si>
    <t>RWA</t>
  </si>
  <si>
    <t>Rwanda</t>
  </si>
  <si>
    <t>SAU</t>
  </si>
  <si>
    <t>Saudi Arabia</t>
  </si>
  <si>
    <t>SDN</t>
  </si>
  <si>
    <t>Sudan</t>
  </si>
  <si>
    <t>SEN</t>
  </si>
  <si>
    <t>Senegal</t>
  </si>
  <si>
    <t>SGP</t>
  </si>
  <si>
    <t>Singapore</t>
  </si>
  <si>
    <t>SLB</t>
  </si>
  <si>
    <t>Solomon Islands</t>
  </si>
  <si>
    <t>SLE</t>
  </si>
  <si>
    <t>Sierra Leone</t>
  </si>
  <si>
    <t>SLV</t>
  </si>
  <si>
    <t>El Salvador</t>
  </si>
  <si>
    <t>SMR</t>
  </si>
  <si>
    <t>San Marino</t>
  </si>
  <si>
    <t>SOM</t>
  </si>
  <si>
    <t>Somalia</t>
  </si>
  <si>
    <t>SRB</t>
  </si>
  <si>
    <t>Serbia</t>
  </si>
  <si>
    <t>SSD</t>
  </si>
  <si>
    <t>South Sudan</t>
  </si>
  <si>
    <t>STP</t>
  </si>
  <si>
    <t>Sao Tome and Principe</t>
  </si>
  <si>
    <t>SUR</t>
  </si>
  <si>
    <t>Suriname</t>
  </si>
  <si>
    <t>SVK</t>
  </si>
  <si>
    <t>Slovakia</t>
  </si>
  <si>
    <t>SVN</t>
  </si>
  <si>
    <t>Slovenia</t>
  </si>
  <si>
    <t>SWE</t>
  </si>
  <si>
    <t>Sweden</t>
  </si>
  <si>
    <t>SWZ</t>
  </si>
  <si>
    <t>Eswatini</t>
  </si>
  <si>
    <t>SYC</t>
  </si>
  <si>
    <t>Seychelles</t>
  </si>
  <si>
    <t>SYR</t>
  </si>
  <si>
    <t>Syrian Arab Republic</t>
  </si>
  <si>
    <t>TCD</t>
  </si>
  <si>
    <t>Chad</t>
  </si>
  <si>
    <t>TGO</t>
  </si>
  <si>
    <t>Togo</t>
  </si>
  <si>
    <t>THA</t>
  </si>
  <si>
    <t>Thailand</t>
  </si>
  <si>
    <t>TJK</t>
  </si>
  <si>
    <t>Tajikistan</t>
  </si>
  <si>
    <t>TKM</t>
  </si>
  <si>
    <t>Turkmenistan</t>
  </si>
  <si>
    <t>TLS</t>
  </si>
  <si>
    <t>Timor-Leste</t>
  </si>
  <si>
    <t>TON</t>
  </si>
  <si>
    <t>Tonga</t>
  </si>
  <si>
    <t>TTO</t>
  </si>
  <si>
    <t>Trinidad and Tobago</t>
  </si>
  <si>
    <t>TUN</t>
  </si>
  <si>
    <t>Tunisia</t>
  </si>
  <si>
    <t>TUR</t>
  </si>
  <si>
    <t>Türkiye</t>
  </si>
  <si>
    <t>TUV</t>
  </si>
  <si>
    <t>Tuvalu</t>
  </si>
  <si>
    <t>TZA</t>
  </si>
  <si>
    <t>United Republic of Tanzania</t>
  </si>
  <si>
    <t>UGA</t>
  </si>
  <si>
    <t>Uganda</t>
  </si>
  <si>
    <t>UKR</t>
  </si>
  <si>
    <t>Ukraine</t>
  </si>
  <si>
    <t>URY</t>
  </si>
  <si>
    <t>Uruguay</t>
  </si>
  <si>
    <t>USA</t>
  </si>
  <si>
    <t>United States of America</t>
  </si>
  <si>
    <t>UZB</t>
  </si>
  <si>
    <t>Uzbekistan</t>
  </si>
  <si>
    <t>VCT</t>
  </si>
  <si>
    <t>Saint Vincent and the Grenadines</t>
  </si>
  <si>
    <t>VEN</t>
  </si>
  <si>
    <t>Bolivarian Republic of Venezuela</t>
  </si>
  <si>
    <t>VNM</t>
  </si>
  <si>
    <t>Vietnam</t>
  </si>
  <si>
    <t>VUT</t>
  </si>
  <si>
    <t>Vanuatu</t>
  </si>
  <si>
    <t>WSM</t>
  </si>
  <si>
    <t>Samoa</t>
  </si>
  <si>
    <t>YEM</t>
  </si>
  <si>
    <t>Yemen</t>
  </si>
  <si>
    <t>ZAF</t>
  </si>
  <si>
    <t>South Africa</t>
  </si>
  <si>
    <t>ZMB</t>
  </si>
  <si>
    <t>Zambia</t>
  </si>
  <si>
    <t>ZWE</t>
  </si>
  <si>
    <t>Zimbabwe</t>
  </si>
  <si>
    <t>HDI Group</t>
  </si>
  <si>
    <t>South-east Asia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</si>
</sst>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0.0%"/>
    <numFmt numFmtId="166" formatCode="_-* #,##0_-;\-* #,##0_-;_-* &quot;-&quot;??_-;_-@_-"/>
    <numFmt numFmtId="167" formatCode="_-* #,##0.0_-;\-* #,##0.0_-;_-* &quot;-&quot;?_-;_-@_-"/>
    <numFmt numFmtId="168" formatCode="0.000"/>
    <numFmt numFmtId="169" formatCode="0.0000"/>
    <numFmt numFmtId="170" formatCode="0.00000"/>
  </numFmts>
  <fonts count="18">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0"/>
      <color theme="1"/>
      <name val="Arial"/>
      <family val="2"/>
    </font>
    <font>
      <sz val="10"/>
      <name val="Arial"/>
      <family val="2"/>
    </font>
    <font>
      <u/>
      <sz val="11"/>
      <color theme="10"/>
      <name val="Aptos Narrow"/>
      <family val="2"/>
      <scheme val="minor"/>
    </font>
    <font>
      <b/>
      <i/>
      <sz val="11"/>
      <color rgb="FFFF0000"/>
      <name val="Aptos Narrow"/>
      <family val="2"/>
      <scheme val="minor"/>
    </font>
    <font>
      <i/>
      <sz val="11"/>
      <color rgb="FF000000"/>
      <name val="Aptos Narrow"/>
      <family val="2"/>
      <scheme val="minor"/>
    </font>
    <font>
      <sz val="11"/>
      <color rgb="FF000000"/>
      <name val="Aptos Narrow"/>
      <scheme val="minor"/>
    </font>
    <font>
      <i/>
      <sz val="11"/>
      <color rgb="FF000000"/>
      <name val="Aptos Narrow"/>
      <scheme val="minor"/>
    </font>
    <font>
      <sz val="11"/>
      <color rgb="FF000000"/>
      <name val="Aptos Narrow"/>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rgb="FF000000"/>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1" fillId="0" borderId="0"/>
    <xf numFmtId="0" fontId="12" fillId="0" borderId="0" applyNumberFormat="0" applyFill="0" applyBorder="0" applyAlignment="0" applyProtection="0"/>
  </cellStyleXfs>
  <cellXfs count="100">
    <xf numFmtId="0" fontId="0" fillId="0" borderId="0" xfId="0"/>
    <xf numFmtId="166" fontId="0" fillId="0" borderId="0" xfId="2" applyNumberFormat="1" applyFont="1"/>
    <xf numFmtId="166" fontId="0" fillId="0" borderId="0" xfId="0" applyNumberFormat="1"/>
    <xf numFmtId="0" fontId="3" fillId="0" borderId="0" xfId="0" applyFont="1"/>
    <xf numFmtId="164" fontId="0" fillId="0" borderId="0" xfId="0" applyNumberFormat="1"/>
    <xf numFmtId="0" fontId="0" fillId="0" borderId="1" xfId="0" applyBorder="1"/>
    <xf numFmtId="0" fontId="0" fillId="0" borderId="2" xfId="0" applyBorder="1"/>
    <xf numFmtId="0" fontId="0" fillId="0" borderId="3" xfId="0" applyBorder="1"/>
    <xf numFmtId="0" fontId="0" fillId="0" borderId="6" xfId="0" applyBorder="1"/>
    <xf numFmtId="0" fontId="6" fillId="4" borderId="7" xfId="0" applyFont="1" applyFill="1" applyBorder="1"/>
    <xf numFmtId="0" fontId="6" fillId="5" borderId="10" xfId="0" applyFont="1" applyFill="1" applyBorder="1"/>
    <xf numFmtId="0" fontId="0" fillId="0" borderId="14" xfId="0" applyBorder="1"/>
    <xf numFmtId="0" fontId="0" fillId="0" borderId="15" xfId="0" applyBorder="1"/>
    <xf numFmtId="165" fontId="0" fillId="0" borderId="0" xfId="1" applyNumberFormat="1" applyFont="1" applyFill="1"/>
    <xf numFmtId="167" fontId="0" fillId="0" borderId="0" xfId="0" applyNumberFormat="1"/>
    <xf numFmtId="9" fontId="0" fillId="0" borderId="0" xfId="1" applyFont="1"/>
    <xf numFmtId="168" fontId="0" fillId="0" borderId="0" xfId="0" applyNumberFormat="1"/>
    <xf numFmtId="168" fontId="0" fillId="0" borderId="0" xfId="2" applyNumberFormat="1" applyFont="1"/>
    <xf numFmtId="0" fontId="10" fillId="0" borderId="0" xfId="0" applyFont="1"/>
    <xf numFmtId="1" fontId="0" fillId="0" borderId="0" xfId="0" applyNumberFormat="1"/>
    <xf numFmtId="164" fontId="0" fillId="0" borderId="0" xfId="2" applyFont="1"/>
    <xf numFmtId="169" fontId="0" fillId="0" borderId="0" xfId="0" applyNumberFormat="1"/>
    <xf numFmtId="170" fontId="0" fillId="0" borderId="0" xfId="0" quotePrefix="1" applyNumberFormat="1"/>
    <xf numFmtId="169" fontId="0" fillId="0" borderId="0" xfId="0" quotePrefix="1" applyNumberFormat="1"/>
    <xf numFmtId="0" fontId="0" fillId="0" borderId="0" xfId="0" applyAlignment="1">
      <alignment wrapText="1"/>
    </xf>
    <xf numFmtId="0" fontId="6" fillId="3" borderId="4" xfId="0" applyFont="1" applyFill="1" applyBorder="1" applyAlignment="1">
      <alignment vertical="center"/>
    </xf>
    <xf numFmtId="0" fontId="6" fillId="0" borderId="0" xfId="0" applyFont="1"/>
    <xf numFmtId="0" fontId="9" fillId="0" borderId="24" xfId="0" applyFont="1" applyBorder="1" applyAlignment="1">
      <alignment vertical="top"/>
    </xf>
    <xf numFmtId="0" fontId="9" fillId="0" borderId="23" xfId="0" applyFont="1" applyBorder="1" applyAlignment="1">
      <alignment vertical="top"/>
    </xf>
    <xf numFmtId="0" fontId="7" fillId="0" borderId="26" xfId="0" applyFont="1" applyBorder="1" applyAlignment="1">
      <alignment vertical="center"/>
    </xf>
    <xf numFmtId="0" fontId="7" fillId="0" borderId="8" xfId="0" applyFont="1" applyBorder="1" applyAlignment="1">
      <alignment vertical="center"/>
    </xf>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0" fontId="0" fillId="0" borderId="0" xfId="0" applyAlignment="1">
      <alignment vertical="center"/>
    </xf>
    <xf numFmtId="0" fontId="7" fillId="0" borderId="0" xfId="0" applyFont="1" applyAlignment="1">
      <alignment vertical="center"/>
    </xf>
    <xf numFmtId="0" fontId="12" fillId="0" borderId="0" xfId="5"/>
    <xf numFmtId="0" fontId="14" fillId="0" borderId="11" xfId="0" applyFont="1" applyBorder="1"/>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26" xfId="0" applyFont="1" applyBorder="1" applyAlignment="1">
      <alignment horizontal="left" vertical="center"/>
    </xf>
    <xf numFmtId="0" fontId="8" fillId="4" borderId="19" xfId="0" applyFont="1" applyFill="1" applyBorder="1" applyAlignment="1">
      <alignment horizontal="left" vertical="center"/>
    </xf>
    <xf numFmtId="0" fontId="8" fillId="4" borderId="20" xfId="0" applyFont="1" applyFill="1" applyBorder="1" applyAlignment="1">
      <alignment horizontal="left" vertical="center"/>
    </xf>
    <xf numFmtId="0" fontId="8" fillId="4" borderId="21" xfId="0" applyFont="1" applyFill="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2" fillId="3" borderId="18" xfId="5" applyFill="1" applyBorder="1" applyAlignment="1">
      <alignment vertical="center"/>
    </xf>
    <xf numFmtId="0" fontId="12" fillId="3" borderId="16" xfId="5" applyFill="1" applyBorder="1" applyAlignment="1">
      <alignment vertical="center"/>
    </xf>
    <xf numFmtId="0" fontId="12" fillId="3" borderId="17" xfId="5" applyFill="1" applyBorder="1" applyAlignment="1">
      <alignmen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19" xfId="0" applyFont="1" applyFill="1" applyBorder="1" applyAlignment="1">
      <alignment horizontal="left" vertical="center"/>
    </xf>
    <xf numFmtId="0" fontId="8" fillId="3" borderId="20" xfId="0" applyFont="1" applyFill="1" applyBorder="1" applyAlignment="1">
      <alignment horizontal="left" vertical="center"/>
    </xf>
    <xf numFmtId="0" fontId="8" fillId="3" borderId="21" xfId="0" applyFont="1" applyFill="1" applyBorder="1" applyAlignment="1">
      <alignment horizontal="left" vertical="center"/>
    </xf>
    <xf numFmtId="0" fontId="0" fillId="0" borderId="19" xfId="0" applyBorder="1" applyAlignment="1">
      <alignment horizontal="left" vertical="top" wrapText="1"/>
    </xf>
    <xf numFmtId="0" fontId="0" fillId="0" borderId="20" xfId="0" applyBorder="1" applyAlignment="1">
      <alignment horizontal="left" vertical="top"/>
    </xf>
    <xf numFmtId="0" fontId="0" fillId="0" borderId="21" xfId="0" applyBorder="1" applyAlignment="1">
      <alignment horizontal="left" vertical="top"/>
    </xf>
    <xf numFmtId="0" fontId="0" fillId="0" borderId="20" xfId="0" applyBorder="1" applyAlignment="1">
      <alignment horizontal="left" vertical="top" wrapText="1"/>
    </xf>
    <xf numFmtId="0" fontId="0" fillId="0" borderId="21" xfId="0"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19" xfId="0" applyBorder="1" applyAlignment="1">
      <alignment horizontal="center"/>
    </xf>
    <xf numFmtId="0" fontId="0" fillId="0" borderId="20" xfId="0" applyBorder="1" applyAlignment="1">
      <alignment horizontal="center"/>
    </xf>
    <xf numFmtId="0" fontId="15" fillId="0" borderId="19" xfId="0" applyFont="1" applyBorder="1" applyAlignment="1">
      <alignment horizontal="left" vertical="top" wrapText="1"/>
    </xf>
    <xf numFmtId="0" fontId="9" fillId="0" borderId="22" xfId="0" applyFont="1" applyBorder="1" applyAlignment="1">
      <alignment horizontal="left" vertical="top"/>
    </xf>
    <xf numFmtId="0" fontId="9" fillId="0" borderId="23" xfId="0" applyFont="1" applyBorder="1" applyAlignment="1">
      <alignment horizontal="left" vertical="top"/>
    </xf>
    <xf numFmtId="0" fontId="9" fillId="0" borderId="25" xfId="0" applyFont="1" applyBorder="1" applyAlignment="1">
      <alignment horizontal="left" vertical="top"/>
    </xf>
    <xf numFmtId="0" fontId="7" fillId="0" borderId="4" xfId="0" applyFont="1" applyBorder="1" applyAlignment="1">
      <alignment horizontal="left" vertical="top"/>
    </xf>
    <xf numFmtId="0" fontId="7" fillId="0" borderId="26" xfId="0" applyFont="1" applyBorder="1" applyAlignment="1">
      <alignment horizontal="left" vertical="top"/>
    </xf>
    <xf numFmtId="0" fontId="7" fillId="0" borderId="26" xfId="0" applyFont="1" applyBorder="1" applyAlignment="1">
      <alignment horizontal="left" vertical="center"/>
    </xf>
    <xf numFmtId="0" fontId="7" fillId="0" borderId="27"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4" fillId="0" borderId="28" xfId="0" applyFont="1" applyBorder="1" applyAlignment="1">
      <alignment horizontal="left" vertical="center"/>
    </xf>
    <xf numFmtId="0" fontId="14" fillId="0" borderId="29" xfId="0" applyFont="1" applyBorder="1" applyAlignment="1">
      <alignment horizontal="left" vertical="center"/>
    </xf>
    <xf numFmtId="0" fontId="14" fillId="0" borderId="30"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8" fillId="5" borderId="19" xfId="0" applyFont="1" applyFill="1" applyBorder="1" applyAlignment="1">
      <alignment horizontal="left" vertical="center"/>
    </xf>
    <xf numFmtId="0" fontId="8" fillId="5" borderId="20" xfId="0" applyFont="1" applyFill="1" applyBorder="1" applyAlignment="1">
      <alignment horizontal="left" vertical="center"/>
    </xf>
    <xf numFmtId="0" fontId="8" fillId="5" borderId="21" xfId="0" applyFont="1" applyFill="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0" xfId="0" applyFont="1" applyAlignment="1">
      <alignment horizontal="left" vertical="center"/>
    </xf>
    <xf numFmtId="0" fontId="17" fillId="0" borderId="0" xfId="0" applyFont="1" applyFill="1" applyBorder="1" applyAlignment="1"/>
    <xf numFmtId="0" fontId="12" fillId="0" borderId="20" xfId="5" applyFont="1" applyFill="1" applyBorder="1" applyAlignment="1">
      <alignment wrapText="1"/>
    </xf>
    <xf numFmtId="0" fontId="12" fillId="0" borderId="31" xfId="5" applyFont="1" applyFill="1" applyBorder="1" applyAlignment="1">
      <alignment wrapText="1"/>
    </xf>
    <xf numFmtId="0" fontId="12" fillId="0" borderId="19" xfId="5" applyFill="1" applyBorder="1" applyAlignment="1">
      <alignment wrapText="1"/>
    </xf>
  </cellXfs>
  <cellStyles count="6">
    <cellStyle name="Comma" xfId="2" builtinId="3"/>
    <cellStyle name="Comma 2" xfId="3" xr:uid="{70643300-4E26-48CD-8FF5-113B4CD517F7}"/>
    <cellStyle name="Hyperlink" xfId="5" builtinId="8"/>
    <cellStyle name="Normal" xfId="0" builtinId="0"/>
    <cellStyle name="Normal 2" xfId="4" xr:uid="{924C8E85-F61B-4EF4-BBD2-2B0227A97A8F}"/>
    <cellStyle name="Percent" xfId="1" builtinId="5"/>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62959</xdr:colOff>
      <xdr:row>13</xdr:row>
      <xdr:rowOff>378128</xdr:rowOff>
    </xdr:from>
    <xdr:ext cx="1391191" cy="593422"/>
    <xdr:pic>
      <xdr:nvPicPr>
        <xdr:cNvPr id="2" name="Image 1">
          <a:extLst>
            <a:ext uri="{FF2B5EF4-FFF2-40B4-BE49-F238E27FC236}">
              <a16:creationId xmlns:a16="http://schemas.microsoft.com/office/drawing/2014/main" id="{2F63E7D2-2869-4D2D-95C1-F4AB959B6507}"/>
            </a:ext>
          </a:extLst>
        </xdr:cNvPr>
        <xdr:cNvPicPr>
          <a:picLocks noChangeAspect="1"/>
        </xdr:cNvPicPr>
      </xdr:nvPicPr>
      <xdr:blipFill>
        <a:blip xmlns:r="http://schemas.openxmlformats.org/officeDocument/2006/relationships" r:embed="rId1">
          <a:lum/>
          <a:alphaModFix/>
        </a:blip>
        <a:srcRect/>
        <a:stretch>
          <a:fillRect/>
        </a:stretch>
      </xdr:blipFill>
      <xdr:spPr>
        <a:xfrm>
          <a:off x="205834" y="6035978"/>
          <a:ext cx="1391191" cy="593422"/>
        </a:xfrm>
        <a:prstGeom prst="rect">
          <a:avLst/>
        </a:prstGeom>
        <a:noFill/>
        <a:ln>
          <a:noFill/>
        </a:ln>
      </xdr:spPr>
    </xdr:pic>
    <xdr:clientData/>
  </xdr:oneCellAnchor>
  <xdr:twoCellAnchor editAs="oneCell">
    <xdr:from>
      <xdr:col>13</xdr:col>
      <xdr:colOff>561975</xdr:colOff>
      <xdr:row>1</xdr:row>
      <xdr:rowOff>85725</xdr:rowOff>
    </xdr:from>
    <xdr:to>
      <xdr:col>16</xdr:col>
      <xdr:colOff>962025</xdr:colOff>
      <xdr:row>4</xdr:row>
      <xdr:rowOff>142875</xdr:rowOff>
    </xdr:to>
    <xdr:pic>
      <xdr:nvPicPr>
        <xdr:cNvPr id="3" name="Picture 2">
          <a:extLst>
            <a:ext uri="{FF2B5EF4-FFF2-40B4-BE49-F238E27FC236}">
              <a16:creationId xmlns:a16="http://schemas.microsoft.com/office/drawing/2014/main" id="{E4F42784-C6C1-EDF3-A7B7-5C012E7D2251}"/>
            </a:ext>
            <a:ext uri="{147F2762-F138-4A5C-976F-8EAC2B608ADB}">
              <a16:predDERef xmlns:a16="http://schemas.microsoft.com/office/drawing/2014/main" pred="{2F63E7D2-2869-4D2D-95C1-F4AB959B6507}"/>
            </a:ext>
          </a:extLst>
        </xdr:cNvPr>
        <xdr:cNvPicPr>
          <a:picLocks noChangeAspect="1"/>
        </xdr:cNvPicPr>
      </xdr:nvPicPr>
      <xdr:blipFill>
        <a:blip xmlns:r="http://schemas.openxmlformats.org/officeDocument/2006/relationships" r:embed="rId2"/>
        <a:stretch>
          <a:fillRect/>
        </a:stretch>
      </xdr:blipFill>
      <xdr:spPr>
        <a:xfrm>
          <a:off x="10439400" y="285750"/>
          <a:ext cx="2228850" cy="971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5935D-8667-43D9-865D-8959C310C2C3}">
  <dimension ref="A1:Q39"/>
  <sheetViews>
    <sheetView tabSelected="1" topLeftCell="D1" workbookViewId="0">
      <selection activeCell="R3" sqref="R3"/>
    </sheetView>
  </sheetViews>
  <sheetFormatPr defaultRowHeight="15"/>
  <cols>
    <col min="1" max="1" width="2.140625" customWidth="1"/>
    <col min="2" max="2" width="21.42578125" customWidth="1"/>
    <col min="3" max="3" width="3.42578125" customWidth="1"/>
    <col min="4" max="4" width="26.140625" customWidth="1"/>
    <col min="5" max="5" width="21.85546875" bestFit="1" customWidth="1"/>
    <col min="17" max="17" width="17.5703125" customWidth="1"/>
  </cols>
  <sheetData>
    <row r="1" spans="2:17" ht="15.75" thickBot="1"/>
    <row r="2" spans="2:17" ht="23.25" customHeight="1" thickBot="1">
      <c r="B2" s="43" t="s">
        <v>0</v>
      </c>
      <c r="C2" s="44"/>
      <c r="D2" s="44"/>
      <c r="E2" s="44"/>
      <c r="F2" s="44"/>
      <c r="G2" s="44"/>
      <c r="H2" s="44"/>
      <c r="I2" s="44"/>
      <c r="J2" s="44"/>
      <c r="K2" s="44"/>
      <c r="L2" s="44"/>
      <c r="M2" s="45"/>
      <c r="N2" s="5"/>
      <c r="P2" s="6"/>
      <c r="Q2" s="7"/>
    </row>
    <row r="3" spans="2:17" ht="30" customHeight="1">
      <c r="B3" s="25" t="s">
        <v>1</v>
      </c>
      <c r="C3" s="46" t="s">
        <v>2</v>
      </c>
      <c r="D3" s="47"/>
      <c r="E3" s="47"/>
      <c r="F3" s="47"/>
      <c r="G3" s="47"/>
      <c r="H3" s="47"/>
      <c r="I3" s="47"/>
      <c r="J3" s="47"/>
      <c r="K3" s="47"/>
      <c r="L3" s="47"/>
      <c r="M3" s="48"/>
      <c r="Q3" s="8"/>
    </row>
    <row r="4" spans="2:17" ht="18.75">
      <c r="B4" s="9" t="s">
        <v>3</v>
      </c>
      <c r="C4" s="49" t="s">
        <v>4</v>
      </c>
      <c r="D4" s="49"/>
      <c r="E4" s="49"/>
      <c r="F4" s="49"/>
      <c r="G4" s="49"/>
      <c r="H4" s="49"/>
      <c r="I4" s="49"/>
      <c r="J4" s="49"/>
      <c r="K4" s="49"/>
      <c r="L4" s="49"/>
      <c r="M4" s="50"/>
      <c r="Q4" s="8"/>
    </row>
    <row r="5" spans="2:17" ht="19.5" thickBot="1">
      <c r="B5" s="10" t="s">
        <v>5</v>
      </c>
      <c r="C5" s="51" t="s">
        <v>6</v>
      </c>
      <c r="D5" s="51"/>
      <c r="E5" s="51"/>
      <c r="F5" s="51"/>
      <c r="G5" s="51"/>
      <c r="H5" s="51"/>
      <c r="I5" s="51"/>
      <c r="J5" s="51"/>
      <c r="K5" s="51"/>
      <c r="L5" s="51"/>
      <c r="M5" s="52"/>
      <c r="N5" s="11"/>
      <c r="O5" s="11"/>
      <c r="P5" s="11"/>
      <c r="Q5" s="12"/>
    </row>
    <row r="6" spans="2:17" ht="23.45" customHeight="1" thickBot="1">
      <c r="B6" s="26"/>
      <c r="C6" s="38"/>
      <c r="D6" s="38"/>
      <c r="E6" s="38"/>
      <c r="F6" s="38"/>
      <c r="G6" s="38"/>
      <c r="H6" s="38"/>
      <c r="I6" s="38"/>
      <c r="J6" s="38"/>
      <c r="K6" s="38"/>
      <c r="L6" s="38"/>
      <c r="M6" s="38"/>
    </row>
    <row r="7" spans="2:17" ht="19.5" thickBot="1">
      <c r="B7" s="53" t="s">
        <v>7</v>
      </c>
      <c r="C7" s="54"/>
      <c r="D7" s="54"/>
      <c r="E7" s="54"/>
      <c r="F7" s="54"/>
      <c r="G7" s="54"/>
      <c r="H7" s="54"/>
      <c r="I7" s="54"/>
      <c r="J7" s="54"/>
      <c r="K7" s="54"/>
      <c r="L7" s="54"/>
      <c r="M7" s="54"/>
      <c r="N7" s="54"/>
      <c r="O7" s="54"/>
      <c r="P7" s="54"/>
      <c r="Q7" s="55"/>
    </row>
    <row r="8" spans="2:17" ht="34.5" customHeight="1" thickBot="1">
      <c r="B8" s="56" t="s">
        <v>8</v>
      </c>
      <c r="C8" s="57"/>
      <c r="D8" s="57"/>
      <c r="E8" s="57"/>
      <c r="F8" s="57"/>
      <c r="G8" s="57"/>
      <c r="H8" s="57"/>
      <c r="I8" s="57"/>
      <c r="J8" s="57"/>
      <c r="K8" s="57"/>
      <c r="L8" s="57"/>
      <c r="M8" s="57"/>
      <c r="N8" s="57"/>
      <c r="O8" s="57"/>
      <c r="P8" s="57"/>
      <c r="Q8" s="58"/>
    </row>
    <row r="9" spans="2:17" ht="23.25" customHeight="1" thickBot="1"/>
    <row r="10" spans="2:17" ht="18.95" customHeight="1" thickBot="1">
      <c r="B10" s="40" t="s">
        <v>9</v>
      </c>
      <c r="C10" s="41"/>
      <c r="D10" s="41"/>
      <c r="E10" s="41"/>
      <c r="F10" s="41"/>
      <c r="G10" s="41"/>
      <c r="H10" s="41"/>
      <c r="I10" s="41"/>
      <c r="J10" s="41"/>
      <c r="K10" s="41"/>
      <c r="L10" s="41"/>
      <c r="M10" s="41"/>
      <c r="N10" s="41"/>
      <c r="O10" s="41"/>
      <c r="P10" s="41"/>
      <c r="Q10" s="42"/>
    </row>
    <row r="11" spans="2:17" ht="156.6" customHeight="1" thickBot="1">
      <c r="B11" s="56" t="s">
        <v>10</v>
      </c>
      <c r="C11" s="59"/>
      <c r="D11" s="59"/>
      <c r="E11" s="59"/>
      <c r="F11" s="59"/>
      <c r="G11" s="59"/>
      <c r="H11" s="59"/>
      <c r="I11" s="59"/>
      <c r="J11" s="59"/>
      <c r="K11" s="59"/>
      <c r="L11" s="59"/>
      <c r="M11" s="59"/>
      <c r="N11" s="59"/>
      <c r="O11" s="59"/>
      <c r="P11" s="59"/>
      <c r="Q11" s="60"/>
    </row>
    <row r="12" spans="2:17" ht="18.75" customHeight="1" thickBot="1"/>
    <row r="13" spans="2:17" ht="19.5" thickBot="1">
      <c r="B13" s="61" t="s">
        <v>11</v>
      </c>
      <c r="C13" s="62"/>
      <c r="D13" s="62"/>
      <c r="E13" s="62"/>
      <c r="F13" s="62"/>
      <c r="G13" s="62"/>
      <c r="H13" s="62"/>
      <c r="I13" s="62"/>
      <c r="J13" s="62"/>
      <c r="K13" s="62"/>
      <c r="L13" s="62"/>
      <c r="M13" s="62"/>
      <c r="N13" s="62"/>
      <c r="O13" s="62"/>
      <c r="P13" s="62"/>
      <c r="Q13" s="63"/>
    </row>
    <row r="14" spans="2:17" ht="197.25" customHeight="1" thickBot="1">
      <c r="B14" s="64"/>
      <c r="C14" s="65"/>
      <c r="D14" s="59" t="s">
        <v>12</v>
      </c>
      <c r="E14" s="59"/>
      <c r="F14" s="59"/>
      <c r="G14" s="59"/>
      <c r="H14" s="59"/>
      <c r="I14" s="59"/>
      <c r="J14" s="59"/>
      <c r="K14" s="59"/>
      <c r="L14" s="59"/>
      <c r="M14" s="59"/>
      <c r="N14" s="59"/>
      <c r="O14" s="59"/>
      <c r="P14" s="59"/>
      <c r="Q14" s="60"/>
    </row>
    <row r="15" spans="2:17" ht="15.75" thickBot="1"/>
    <row r="16" spans="2:17" ht="19.5" thickBot="1">
      <c r="B16" s="40" t="s">
        <v>13</v>
      </c>
      <c r="C16" s="41"/>
      <c r="D16" s="41"/>
      <c r="E16" s="41"/>
      <c r="F16" s="41"/>
      <c r="G16" s="41"/>
      <c r="H16" s="41"/>
      <c r="I16" s="41"/>
      <c r="J16" s="41"/>
      <c r="K16" s="41"/>
      <c r="L16" s="41"/>
      <c r="M16" s="41"/>
      <c r="N16" s="41"/>
      <c r="O16" s="41"/>
      <c r="P16" s="41"/>
      <c r="Q16" s="42"/>
    </row>
    <row r="17" spans="2:17" ht="123" customHeight="1">
      <c r="B17" s="66" t="s">
        <v>14</v>
      </c>
      <c r="C17" s="57"/>
      <c r="D17" s="57"/>
      <c r="E17" s="57"/>
      <c r="F17" s="57"/>
      <c r="G17" s="57"/>
      <c r="H17" s="57"/>
      <c r="I17" s="57"/>
      <c r="J17" s="57"/>
      <c r="K17" s="57"/>
      <c r="L17" s="57"/>
      <c r="M17" s="57"/>
      <c r="N17" s="57"/>
      <c r="O17" s="57"/>
      <c r="P17" s="57"/>
      <c r="Q17" s="58"/>
    </row>
    <row r="18" spans="2:17" ht="15.75" thickBot="1"/>
    <row r="19" spans="2:17" ht="19.5" thickBot="1">
      <c r="B19" s="40" t="s">
        <v>15</v>
      </c>
      <c r="C19" s="41"/>
      <c r="D19" s="41"/>
      <c r="E19" s="41"/>
      <c r="F19" s="41"/>
      <c r="G19" s="41"/>
      <c r="H19" s="41"/>
      <c r="I19" s="41"/>
      <c r="J19" s="41"/>
      <c r="K19" s="41"/>
      <c r="L19" s="41"/>
      <c r="M19" s="41"/>
      <c r="N19" s="41"/>
      <c r="O19" s="41"/>
      <c r="P19" s="41"/>
      <c r="Q19" s="42"/>
    </row>
    <row r="20" spans="2:17" ht="17.25" customHeight="1" thickBot="1">
      <c r="B20" s="67" t="s">
        <v>16</v>
      </c>
      <c r="C20" s="68"/>
      <c r="D20" s="27" t="s">
        <v>17</v>
      </c>
      <c r="E20" s="28" t="s">
        <v>18</v>
      </c>
      <c r="F20" s="68" t="s">
        <v>19</v>
      </c>
      <c r="G20" s="68"/>
      <c r="H20" s="68"/>
      <c r="I20" s="68"/>
      <c r="J20" s="68"/>
      <c r="K20" s="68"/>
      <c r="L20" s="68"/>
      <c r="M20" s="68"/>
      <c r="N20" s="68"/>
      <c r="O20" s="68"/>
      <c r="P20" s="68"/>
      <c r="Q20" s="69"/>
    </row>
    <row r="21" spans="2:17" ht="17.25" customHeight="1">
      <c r="B21" s="70" t="s">
        <v>20</v>
      </c>
      <c r="C21" s="71"/>
      <c r="D21" s="39" t="s">
        <v>21</v>
      </c>
      <c r="E21" s="29"/>
      <c r="F21" s="72" t="s">
        <v>22</v>
      </c>
      <c r="G21" s="72"/>
      <c r="H21" s="72"/>
      <c r="I21" s="72"/>
      <c r="J21" s="72"/>
      <c r="K21" s="72"/>
      <c r="L21" s="72"/>
      <c r="M21" s="72"/>
      <c r="N21" s="72"/>
      <c r="O21" s="72"/>
      <c r="P21" s="72"/>
      <c r="Q21" s="73"/>
    </row>
    <row r="22" spans="2:17" ht="17.25" customHeight="1">
      <c r="B22" s="74" t="s">
        <v>23</v>
      </c>
      <c r="C22" s="75"/>
      <c r="D22" s="37" t="s">
        <v>24</v>
      </c>
      <c r="E22" s="30"/>
      <c r="F22" s="75" t="s">
        <v>25</v>
      </c>
      <c r="G22" s="75"/>
      <c r="H22" s="75"/>
      <c r="I22" s="75"/>
      <c r="J22" s="75"/>
      <c r="K22" s="75"/>
      <c r="L22" s="75"/>
      <c r="M22" s="75"/>
      <c r="N22" s="75"/>
      <c r="O22" s="75"/>
      <c r="P22" s="75"/>
      <c r="Q22" s="76"/>
    </row>
    <row r="23" spans="2:17" ht="17.25" customHeight="1">
      <c r="B23" s="74" t="s">
        <v>26</v>
      </c>
      <c r="C23" s="75"/>
      <c r="D23" s="37" t="s">
        <v>27</v>
      </c>
      <c r="E23" s="30"/>
      <c r="F23" s="75" t="s">
        <v>28</v>
      </c>
      <c r="G23" s="75"/>
      <c r="H23" s="75"/>
      <c r="I23" s="75"/>
      <c r="J23" s="75"/>
      <c r="K23" s="75"/>
      <c r="L23" s="75"/>
      <c r="M23" s="75"/>
      <c r="N23" s="75"/>
      <c r="O23" s="75"/>
      <c r="P23" s="75"/>
      <c r="Q23" s="76"/>
    </row>
    <row r="24" spans="2:17" ht="17.25" customHeight="1">
      <c r="B24" s="74" t="s">
        <v>29</v>
      </c>
      <c r="C24" s="75"/>
      <c r="D24" s="37" t="s">
        <v>30</v>
      </c>
      <c r="E24" s="30"/>
      <c r="F24" s="75" t="s">
        <v>31</v>
      </c>
      <c r="G24" s="75"/>
      <c r="H24" s="75"/>
      <c r="I24" s="75"/>
      <c r="J24" s="75"/>
      <c r="K24" s="75"/>
      <c r="L24" s="75"/>
      <c r="M24" s="75"/>
      <c r="N24" s="75"/>
      <c r="O24" s="75"/>
      <c r="P24" s="75"/>
      <c r="Q24" s="76"/>
    </row>
    <row r="25" spans="2:17">
      <c r="B25" s="74" t="s">
        <v>32</v>
      </c>
      <c r="C25" s="75"/>
      <c r="D25" s="37" t="s">
        <v>33</v>
      </c>
      <c r="E25" s="37"/>
      <c r="F25" s="75" t="s">
        <v>34</v>
      </c>
      <c r="G25" s="75"/>
      <c r="H25" s="75"/>
      <c r="I25" s="75"/>
      <c r="J25" s="75"/>
      <c r="K25" s="75"/>
      <c r="L25" s="75"/>
      <c r="M25" s="75"/>
      <c r="N25" s="75"/>
      <c r="O25" s="75"/>
      <c r="P25" s="75"/>
      <c r="Q25" s="76"/>
    </row>
    <row r="26" spans="2:17">
      <c r="B26" s="74" t="s">
        <v>35</v>
      </c>
      <c r="C26" s="75"/>
      <c r="D26" s="37" t="s">
        <v>36</v>
      </c>
      <c r="E26" s="37"/>
      <c r="F26" s="75" t="s">
        <v>36</v>
      </c>
      <c r="G26" s="75"/>
      <c r="H26" s="75"/>
      <c r="I26" s="75"/>
      <c r="J26" s="75"/>
      <c r="K26" s="75"/>
      <c r="L26" s="75"/>
      <c r="M26" s="75"/>
      <c r="N26" s="75"/>
      <c r="O26" s="75"/>
      <c r="P26" s="75"/>
      <c r="Q26" s="76"/>
    </row>
    <row r="27" spans="2:17" ht="15.75" thickBot="1">
      <c r="B27" s="74" t="s">
        <v>37</v>
      </c>
      <c r="C27" s="75"/>
      <c r="D27" s="36" t="s">
        <v>38</v>
      </c>
      <c r="E27" s="36" t="s">
        <v>39</v>
      </c>
      <c r="F27" s="77" t="s">
        <v>40</v>
      </c>
      <c r="G27" s="78"/>
      <c r="H27" s="78"/>
      <c r="I27" s="78"/>
      <c r="J27" s="78"/>
      <c r="K27" s="78"/>
      <c r="L27" s="78"/>
      <c r="M27" s="78"/>
      <c r="N27" s="78"/>
      <c r="O27" s="78"/>
      <c r="P27" s="78"/>
      <c r="Q27" s="79"/>
    </row>
    <row r="28" spans="2:17" ht="30">
      <c r="B28" s="74" t="s">
        <v>41</v>
      </c>
      <c r="C28" s="75"/>
      <c r="D28" s="31" t="s">
        <v>42</v>
      </c>
      <c r="E28" s="31" t="s">
        <v>43</v>
      </c>
      <c r="F28" s="75" t="s">
        <v>44</v>
      </c>
      <c r="G28" s="75"/>
      <c r="H28" s="75"/>
      <c r="I28" s="75"/>
      <c r="J28" s="75"/>
      <c r="K28" s="75"/>
      <c r="L28" s="75"/>
      <c r="M28" s="75"/>
      <c r="N28" s="75"/>
      <c r="O28" s="75"/>
      <c r="P28" s="75"/>
      <c r="Q28" s="76"/>
    </row>
    <row r="29" spans="2:17" ht="30">
      <c r="B29" s="74" t="s">
        <v>45</v>
      </c>
      <c r="C29" s="75"/>
      <c r="D29" s="31" t="s">
        <v>46</v>
      </c>
      <c r="E29" s="31" t="s">
        <v>47</v>
      </c>
      <c r="F29" s="75" t="s">
        <v>48</v>
      </c>
      <c r="G29" s="75"/>
      <c r="H29" s="75"/>
      <c r="I29" s="75"/>
      <c r="J29" s="75"/>
      <c r="K29" s="75"/>
      <c r="L29" s="75"/>
      <c r="M29" s="75"/>
      <c r="N29" s="75"/>
      <c r="O29" s="75"/>
      <c r="P29" s="75"/>
      <c r="Q29" s="76"/>
    </row>
    <row r="30" spans="2:17" ht="30.75" thickBot="1">
      <c r="B30" s="92" t="s">
        <v>49</v>
      </c>
      <c r="C30" s="93"/>
      <c r="D30" s="32" t="s">
        <v>50</v>
      </c>
      <c r="E30" s="32" t="s">
        <v>51</v>
      </c>
      <c r="F30" s="93" t="s">
        <v>52</v>
      </c>
      <c r="G30" s="93"/>
      <c r="H30" s="93"/>
      <c r="I30" s="93"/>
      <c r="J30" s="93"/>
      <c r="K30" s="93"/>
      <c r="L30" s="93"/>
      <c r="M30" s="93"/>
      <c r="N30" s="93"/>
      <c r="O30" s="93"/>
      <c r="P30" s="93"/>
      <c r="Q30" s="94"/>
    </row>
    <row r="31" spans="2:17" ht="17.25" customHeight="1" thickBot="1">
      <c r="B31" s="95"/>
      <c r="C31" s="95"/>
      <c r="D31" s="33"/>
      <c r="E31" s="34"/>
      <c r="F31" s="95"/>
      <c r="G31" s="95"/>
      <c r="H31" s="95"/>
      <c r="I31" s="95"/>
      <c r="J31" s="95"/>
      <c r="K31" s="95"/>
      <c r="L31" s="95"/>
      <c r="M31" s="95"/>
      <c r="N31" s="95"/>
      <c r="O31" s="95"/>
      <c r="P31" s="95"/>
      <c r="Q31" s="95"/>
    </row>
    <row r="32" spans="2:17" ht="17.25" customHeight="1" thickBot="1">
      <c r="B32" s="40" t="s">
        <v>53</v>
      </c>
      <c r="C32" s="41"/>
      <c r="D32" s="41"/>
      <c r="E32" s="41"/>
      <c r="F32" s="41"/>
      <c r="G32" s="41"/>
      <c r="H32" s="41"/>
      <c r="I32" s="41"/>
      <c r="J32" s="41"/>
      <c r="K32" s="41"/>
      <c r="L32" s="41"/>
      <c r="M32" s="41"/>
      <c r="N32" s="41"/>
      <c r="O32" s="41"/>
      <c r="P32" s="41"/>
      <c r="Q32" s="42"/>
    </row>
    <row r="33" spans="1:17" ht="31.5" customHeight="1">
      <c r="B33" s="80" t="s">
        <v>54</v>
      </c>
      <c r="C33" s="81"/>
      <c r="D33" s="81"/>
      <c r="E33" s="81"/>
      <c r="F33" s="81"/>
      <c r="G33" s="81"/>
      <c r="H33" s="81"/>
      <c r="I33" s="81"/>
      <c r="J33" s="81"/>
      <c r="K33" s="81"/>
      <c r="L33" s="81"/>
      <c r="M33" s="81"/>
      <c r="N33" s="81"/>
      <c r="O33" s="81"/>
      <c r="P33" s="81"/>
      <c r="Q33" s="82"/>
    </row>
    <row r="34" spans="1:17" ht="31.5" customHeight="1">
      <c r="B34" s="83"/>
      <c r="C34" s="84"/>
      <c r="D34" s="84"/>
      <c r="E34" s="84"/>
      <c r="F34" s="84"/>
      <c r="G34" s="84"/>
      <c r="H34" s="84"/>
      <c r="I34" s="84"/>
      <c r="J34" s="84"/>
      <c r="K34" s="84"/>
      <c r="L34" s="84"/>
      <c r="M34" s="84"/>
      <c r="N34" s="84"/>
      <c r="O34" s="84"/>
      <c r="P34" s="84"/>
      <c r="Q34" s="85"/>
    </row>
    <row r="35" spans="1:17" ht="31.5" customHeight="1">
      <c r="B35" s="83"/>
      <c r="C35" s="84"/>
      <c r="D35" s="84"/>
      <c r="E35" s="84"/>
      <c r="F35" s="84"/>
      <c r="G35" s="84"/>
      <c r="H35" s="84"/>
      <c r="I35" s="84"/>
      <c r="J35" s="84"/>
      <c r="K35" s="84"/>
      <c r="L35" s="84"/>
      <c r="M35" s="84"/>
      <c r="N35" s="84"/>
      <c r="O35" s="84"/>
      <c r="P35" s="84"/>
      <c r="Q35" s="85"/>
    </row>
    <row r="36" spans="1:17" ht="31.5" customHeight="1" thickBot="1">
      <c r="B36" s="86"/>
      <c r="C36" s="87"/>
      <c r="D36" s="87"/>
      <c r="E36" s="87"/>
      <c r="F36" s="87"/>
      <c r="G36" s="87"/>
      <c r="H36" s="87"/>
      <c r="I36" s="87"/>
      <c r="J36" s="87"/>
      <c r="K36" s="87"/>
      <c r="L36" s="87"/>
      <c r="M36" s="87"/>
      <c r="N36" s="87"/>
      <c r="O36" s="87"/>
      <c r="P36" s="87"/>
      <c r="Q36" s="88"/>
    </row>
    <row r="37" spans="1:17" ht="15.75" thickBot="1"/>
    <row r="38" spans="1:17" ht="18.75">
      <c r="B38" s="89" t="s">
        <v>55</v>
      </c>
      <c r="C38" s="90"/>
      <c r="D38" s="90"/>
      <c r="E38" s="90"/>
      <c r="F38" s="90"/>
      <c r="G38" s="90"/>
      <c r="H38" s="90"/>
      <c r="I38" s="90"/>
      <c r="J38" s="90"/>
      <c r="K38" s="90"/>
      <c r="L38" s="90"/>
      <c r="M38" s="90"/>
      <c r="N38" s="90"/>
      <c r="O38" s="90"/>
      <c r="P38" s="90"/>
      <c r="Q38" s="91"/>
    </row>
    <row r="39" spans="1:17" s="35" customFormat="1" ht="35.450000000000003" customHeight="1">
      <c r="A39" s="96"/>
      <c r="B39" s="99" t="s">
        <v>56</v>
      </c>
      <c r="C39" s="97"/>
      <c r="D39" s="97"/>
      <c r="E39" s="97"/>
      <c r="F39" s="97"/>
      <c r="G39" s="97"/>
      <c r="H39" s="97"/>
      <c r="I39" s="97"/>
      <c r="J39" s="97"/>
      <c r="K39" s="97"/>
      <c r="L39" s="97"/>
      <c r="M39" s="97"/>
      <c r="N39" s="97"/>
      <c r="O39" s="97"/>
      <c r="P39" s="97"/>
      <c r="Q39" s="98"/>
    </row>
  </sheetData>
  <mergeCells count="42">
    <mergeCell ref="B32:Q32"/>
    <mergeCell ref="B33:Q36"/>
    <mergeCell ref="B38:Q38"/>
    <mergeCell ref="B39:Q39"/>
    <mergeCell ref="B29:C29"/>
    <mergeCell ref="F29:Q29"/>
    <mergeCell ref="B30:C30"/>
    <mergeCell ref="F30:Q30"/>
    <mergeCell ref="B31:C31"/>
    <mergeCell ref="F31:Q31"/>
    <mergeCell ref="B25:C25"/>
    <mergeCell ref="F25:Q25"/>
    <mergeCell ref="B27:C27"/>
    <mergeCell ref="F27:Q27"/>
    <mergeCell ref="B28:C28"/>
    <mergeCell ref="F28:Q28"/>
    <mergeCell ref="B26:C26"/>
    <mergeCell ref="F26:Q26"/>
    <mergeCell ref="B22:C22"/>
    <mergeCell ref="F22:Q22"/>
    <mergeCell ref="B23:C23"/>
    <mergeCell ref="F23:Q23"/>
    <mergeCell ref="B24:C24"/>
    <mergeCell ref="F24:Q24"/>
    <mergeCell ref="B17:Q17"/>
    <mergeCell ref="B19:Q19"/>
    <mergeCell ref="B20:C20"/>
    <mergeCell ref="F20:Q20"/>
    <mergeCell ref="B21:C21"/>
    <mergeCell ref="F21:Q21"/>
    <mergeCell ref="B16:Q16"/>
    <mergeCell ref="B2:M2"/>
    <mergeCell ref="C3:M3"/>
    <mergeCell ref="C4:M4"/>
    <mergeCell ref="C5:M5"/>
    <mergeCell ref="B7:Q7"/>
    <mergeCell ref="B8:Q8"/>
    <mergeCell ref="B10:Q10"/>
    <mergeCell ref="B11:Q11"/>
    <mergeCell ref="B13:Q13"/>
    <mergeCell ref="B14:C14"/>
    <mergeCell ref="D14:Q14"/>
  </mergeCells>
  <hyperlinks>
    <hyperlink ref="C3:M3" r:id="rId1" display="The 2026 global report of the Lancet Countdown on health and climate change" xr:uid="{C0514DC0-105C-475E-A31D-7BF872E3B877}"/>
    <hyperlink ref="B39"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5C210CD7-8F01-4853-8F19-40E8FE939BAC}"/>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K33"/>
  <sheetViews>
    <sheetView workbookViewId="0"/>
  </sheetViews>
  <sheetFormatPr defaultRowHeight="15"/>
  <cols>
    <col min="2" max="2" width="13.28515625" customWidth="1"/>
    <col min="3" max="3" width="31" customWidth="1"/>
    <col min="4" max="4" width="33.42578125" customWidth="1"/>
    <col min="5" max="5" width="18.140625" customWidth="1"/>
    <col min="6" max="7" width="18.5703125" customWidth="1"/>
    <col min="8" max="8" width="18.28515625" bestFit="1" customWidth="1"/>
    <col min="9" max="9" width="24.140625" bestFit="1" customWidth="1"/>
    <col min="10" max="10" width="21.5703125" bestFit="1" customWidth="1"/>
    <col min="11" max="11" width="23" bestFit="1" customWidth="1"/>
  </cols>
  <sheetData>
    <row r="1" spans="1:11">
      <c r="A1" t="s">
        <v>36</v>
      </c>
      <c r="B1" t="s">
        <v>38</v>
      </c>
      <c r="C1" t="s">
        <v>57</v>
      </c>
      <c r="D1" t="s">
        <v>58</v>
      </c>
      <c r="E1" t="s">
        <v>59</v>
      </c>
    </row>
    <row r="2" spans="1:11">
      <c r="A2">
        <v>2016</v>
      </c>
      <c r="B2" s="19">
        <f>SUMIF(Country!$G$2:$G$1553,Global!A2,Country!$F$2:$F$1553)</f>
        <v>7448864.2070000004</v>
      </c>
      <c r="C2" s="1">
        <f>SUMIF(Country!$G$2:$G$1553,Global!A2,Country!$H$2:$H$1553)</f>
        <v>1440.868535490082</v>
      </c>
      <c r="D2" s="1">
        <f>(C2*1000000000)/(B2*1000)</f>
        <v>193.43466271489274</v>
      </c>
      <c r="E2" s="1">
        <f>SUMIF(Country!$G$2:$G$1553,Global!A2,Country!$J$2:$J$1553)</f>
        <v>1396237.3572113884</v>
      </c>
    </row>
    <row r="3" spans="1:11">
      <c r="A3">
        <v>2017</v>
      </c>
      <c r="B3" s="19">
        <f>SUMIF(Country!$G$2:$G$1553,Global!A3,Country!$F$2:$F$1553)</f>
        <v>7545905.7439999962</v>
      </c>
      <c r="C3" s="1">
        <f>SUMIF(Country!$G$2:$G$1553,Global!A3,Country!$H$2:$H$1553)</f>
        <v>1503.8610027123448</v>
      </c>
      <c r="D3" s="1">
        <f t="shared" ref="D3:D9" si="0">(C3*1000000000)/(B3*1000)</f>
        <v>199.29496255742595</v>
      </c>
      <c r="E3" s="1">
        <f>SUMIF(Country!$G$2:$G$1553,Global!A3,Country!$J$2:$J$1553)</f>
        <v>1569934.5207141305</v>
      </c>
      <c r="H3" s="2"/>
      <c r="I3" s="2"/>
      <c r="J3" s="2"/>
      <c r="K3" s="2"/>
    </row>
    <row r="4" spans="1:11">
      <c r="A4">
        <v>2018</v>
      </c>
      <c r="B4" s="19">
        <f>SUMIF(Country!$G$2:$G$1553,Global!A4,Country!$F$2:$F$1553)</f>
        <v>7660459.9129999978</v>
      </c>
      <c r="C4" s="1">
        <f>SUMIF(Country!$G$2:$G$1553,Global!A4,Country!$H$2:$H$1553)</f>
        <v>1482.7983605975533</v>
      </c>
      <c r="D4" s="1">
        <f t="shared" si="0"/>
        <v>193.56518765684109</v>
      </c>
      <c r="E4" s="1">
        <f>SUMIF(Country!$G$2:$G$1553,Global!A4,Country!$J$2:$J$1553)</f>
        <v>1438355.7628425397</v>
      </c>
      <c r="H4" s="2"/>
      <c r="I4" s="2"/>
      <c r="J4" s="2"/>
      <c r="K4" s="2"/>
    </row>
    <row r="5" spans="1:11">
      <c r="A5">
        <v>2019</v>
      </c>
      <c r="B5" s="19">
        <f>SUMIF(Country!$G$2:$G$1553,Global!A5,Country!$F$2:$F$1553)</f>
        <v>7741693.0870000022</v>
      </c>
      <c r="C5" s="1">
        <f>SUMIF(Country!$G$2:$G$1553,Global!A5,Country!$H$2:$H$1553)</f>
        <v>1650.262134916718</v>
      </c>
      <c r="D5" s="1">
        <f t="shared" si="0"/>
        <v>213.16553322010009</v>
      </c>
      <c r="E5" s="1">
        <f>SUMIF(Country!$G$2:$G$1553,Global!A5,Country!$J$2:$J$1553)</f>
        <v>1533891.7720563232</v>
      </c>
      <c r="H5" s="2"/>
      <c r="I5" s="2"/>
      <c r="J5" s="2"/>
      <c r="K5" s="2"/>
    </row>
    <row r="6" spans="1:11">
      <c r="A6">
        <v>2020</v>
      </c>
      <c r="B6" s="19">
        <f>SUMIF(Country!$G$2:$G$1553,Global!A6,Country!$F$2:$F$1553)</f>
        <v>7817840.3979999982</v>
      </c>
      <c r="C6" s="1">
        <f>SUMIF(Country!$G$2:$G$1553,Global!A6,Country!$H$2:$H$1553)</f>
        <v>1591.8173760258517</v>
      </c>
      <c r="D6" s="1">
        <f t="shared" si="0"/>
        <v>203.61343989998554</v>
      </c>
      <c r="E6" s="1">
        <f>SUMIF(Country!$G$2:$G$1553,Global!A6,Country!$J$2:$J$1553)</f>
        <v>1691469.1061913855</v>
      </c>
      <c r="H6" s="13"/>
      <c r="I6" s="13"/>
      <c r="J6" s="13"/>
      <c r="K6" s="13"/>
    </row>
    <row r="7" spans="1:11">
      <c r="A7">
        <v>2021</v>
      </c>
      <c r="B7" s="19">
        <f>SUMIF(Country!$G$2:$G$1553,Global!A7,Country!$F$2:$F$1553)</f>
        <v>7884175.4170000013</v>
      </c>
      <c r="C7" s="1">
        <f>SUMIF(Country!$G$2:$G$1553,Global!A7,Country!$H$2:$H$1553)</f>
        <v>1691.0764957635049</v>
      </c>
      <c r="D7" s="1">
        <f t="shared" si="0"/>
        <v>214.4899632899054</v>
      </c>
      <c r="E7" s="1">
        <f>SUMIF(Country!$G$2:$G$1553,Global!A7,Country!$J$2:$J$1553)</f>
        <v>1797208.526045877</v>
      </c>
    </row>
    <row r="8" spans="1:11">
      <c r="A8">
        <v>2022</v>
      </c>
      <c r="B8" s="19">
        <f>SUMIF(Country!$G$2:$G$1553,Global!A8,Country!$F$2:$F$1553)</f>
        <v>7949626.487999999</v>
      </c>
      <c r="C8" s="1">
        <f>SUMIF(Country!$G$2:$G$1553,Global!A8,Country!$H$2:$H$1553)</f>
        <v>1723.8840182790007</v>
      </c>
      <c r="D8" s="1">
        <f t="shared" si="0"/>
        <v>216.85094524644802</v>
      </c>
      <c r="E8" s="1">
        <f>SUMIF(Country!$G$2:$G$1553,Global!A8,Country!$J$2:$J$1553)</f>
        <v>1841704.9642895004</v>
      </c>
    </row>
    <row r="9" spans="1:11">
      <c r="A9">
        <v>2023</v>
      </c>
      <c r="B9" s="19">
        <f>SUMIF(Country!$G$2:$G$1553,Global!A9,Country!$F$2:$F$1553)</f>
        <v>8020288.3160000015</v>
      </c>
      <c r="C9" s="1">
        <f>SUMIF(Country!$G$2:$G$1553,Global!A9,Country!$H$2:$H$1553)</f>
        <v>1807.7614678540035</v>
      </c>
      <c r="D9" s="1">
        <f t="shared" si="0"/>
        <v>225.39856382065793</v>
      </c>
      <c r="E9" s="1">
        <f>SUMIF(Country!$G$2:$G$1553,Global!A9,Country!$J$2:$J$1553)</f>
        <v>1937670.9314311438</v>
      </c>
    </row>
    <row r="10" spans="1:11">
      <c r="B10" s="19"/>
      <c r="C10" s="1"/>
      <c r="D10" s="1"/>
      <c r="E10" s="1"/>
    </row>
    <row r="11" spans="1:11">
      <c r="B11" s="19"/>
      <c r="C11" s="1"/>
      <c r="D11" s="1"/>
      <c r="E11" s="1"/>
    </row>
    <row r="12" spans="1:11">
      <c r="B12" s="19"/>
      <c r="C12" s="1"/>
      <c r="D12" s="1"/>
      <c r="E12" s="1"/>
    </row>
    <row r="13" spans="1:11">
      <c r="B13" s="19"/>
      <c r="C13" s="1"/>
      <c r="D13" s="1"/>
      <c r="E13" s="1"/>
    </row>
    <row r="14" spans="1:11">
      <c r="C14" s="1"/>
      <c r="D14" s="1"/>
      <c r="E14" s="1"/>
    </row>
    <row r="15" spans="1:11">
      <c r="C15" s="1"/>
      <c r="D15" s="1"/>
      <c r="E15" s="1"/>
    </row>
    <row r="16" spans="1:11">
      <c r="C16" s="1"/>
      <c r="D16" s="1"/>
      <c r="E16" s="1"/>
    </row>
    <row r="17" spans="3:5">
      <c r="C17" s="1"/>
      <c r="D17" s="1"/>
      <c r="E17" s="1"/>
    </row>
    <row r="18" spans="3:5">
      <c r="C18" s="1"/>
      <c r="D18" s="1"/>
      <c r="E18" s="1"/>
    </row>
    <row r="19" spans="3:5">
      <c r="C19" s="1"/>
      <c r="D19" s="1"/>
      <c r="E19" s="1"/>
    </row>
    <row r="20" spans="3:5">
      <c r="C20" s="1"/>
      <c r="D20" s="1"/>
      <c r="E20" s="1"/>
    </row>
    <row r="21" spans="3:5">
      <c r="C21" s="1"/>
      <c r="D21" s="1"/>
      <c r="E21" s="1"/>
    </row>
    <row r="22" spans="3:5">
      <c r="C22" s="1"/>
      <c r="D22" s="1"/>
      <c r="E22" s="1"/>
    </row>
    <row r="23" spans="3:5">
      <c r="C23" s="1"/>
      <c r="D23" s="1"/>
      <c r="E23" s="1"/>
    </row>
    <row r="24" spans="3:5">
      <c r="C24" s="1"/>
      <c r="D24" s="1"/>
      <c r="E24" s="1"/>
    </row>
    <row r="25" spans="3:5">
      <c r="C25" s="1"/>
      <c r="D25" s="1"/>
      <c r="E25" s="1"/>
    </row>
    <row r="26" spans="3:5">
      <c r="C26" s="1"/>
      <c r="D26" s="1"/>
      <c r="E26" s="1"/>
    </row>
    <row r="27" spans="3:5">
      <c r="C27" s="1"/>
      <c r="D27" s="1"/>
      <c r="E27" s="1"/>
    </row>
    <row r="28" spans="3:5">
      <c r="C28" s="1"/>
      <c r="D28" s="1"/>
      <c r="E28" s="1"/>
    </row>
    <row r="29" spans="3:5">
      <c r="C29" s="1"/>
      <c r="D29" s="1"/>
      <c r="E29" s="1"/>
    </row>
    <row r="30" spans="3:5">
      <c r="C30" s="1"/>
      <c r="D30" s="1"/>
      <c r="E30" s="1"/>
    </row>
    <row r="31" spans="3:5">
      <c r="C31" s="1"/>
      <c r="D31" s="1"/>
      <c r="E31" s="1"/>
    </row>
    <row r="32" spans="3:5">
      <c r="C32" s="1"/>
      <c r="D32" s="1"/>
      <c r="E32" s="1"/>
    </row>
    <row r="33" spans="3:5">
      <c r="C33" s="1"/>
      <c r="D33" s="1"/>
      <c r="E33" s="1"/>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J3293"/>
  <sheetViews>
    <sheetView topLeftCell="A485" zoomScaleNormal="100" workbookViewId="0">
      <selection activeCell="H343" sqref="H343:J345"/>
    </sheetView>
  </sheetViews>
  <sheetFormatPr defaultRowHeight="15"/>
  <cols>
    <col min="1" max="1" width="12.5703125" customWidth="1"/>
    <col min="2" max="2" width="17.140625" customWidth="1"/>
    <col min="3" max="3" width="26.42578125" customWidth="1"/>
    <col min="4" max="4" width="19.5703125" customWidth="1"/>
    <col min="5" max="5" width="11.140625" customWidth="1"/>
    <col min="6" max="6" width="12.5703125" customWidth="1"/>
    <col min="8" max="8" width="33" customWidth="1"/>
    <col min="9" max="9" width="30.140625" customWidth="1"/>
    <col min="10" max="10" width="27" customWidth="1"/>
    <col min="11" max="11" width="17.5703125" customWidth="1"/>
  </cols>
  <sheetData>
    <row r="1" spans="1:10" s="3" customFormat="1" ht="30">
      <c r="A1" t="s">
        <v>60</v>
      </c>
      <c r="B1" t="s">
        <v>21</v>
      </c>
      <c r="C1" t="s">
        <v>27</v>
      </c>
      <c r="D1" t="s">
        <v>30</v>
      </c>
      <c r="E1" t="s">
        <v>33</v>
      </c>
      <c r="F1" t="s">
        <v>38</v>
      </c>
      <c r="G1" t="s">
        <v>36</v>
      </c>
      <c r="H1" s="24" t="s">
        <v>57</v>
      </c>
      <c r="I1" s="24" t="s">
        <v>58</v>
      </c>
      <c r="J1" s="24" t="s">
        <v>59</v>
      </c>
    </row>
    <row r="2" spans="1:10">
      <c r="A2" t="s">
        <v>61</v>
      </c>
      <c r="B2" t="s">
        <v>62</v>
      </c>
      <c r="C2" t="s">
        <v>63</v>
      </c>
      <c r="D2" t="s">
        <v>64</v>
      </c>
      <c r="E2" t="s">
        <v>65</v>
      </c>
      <c r="F2">
        <v>34700.612000000001</v>
      </c>
      <c r="G2">
        <v>2016</v>
      </c>
      <c r="H2" s="21">
        <v>0.53558662825187842</v>
      </c>
      <c r="I2" s="21">
        <v>15.4345009319109</v>
      </c>
      <c r="J2" s="21">
        <v>764.06501179674569</v>
      </c>
    </row>
    <row r="3" spans="1:10">
      <c r="A3" t="s">
        <v>61</v>
      </c>
      <c r="B3" t="s">
        <v>62</v>
      </c>
      <c r="C3" t="s">
        <v>63</v>
      </c>
      <c r="D3" t="s">
        <v>64</v>
      </c>
      <c r="E3" t="s">
        <v>65</v>
      </c>
      <c r="F3">
        <v>35688.934999999998</v>
      </c>
      <c r="G3">
        <v>2017</v>
      </c>
      <c r="H3" s="21">
        <v>1.3493992585048911</v>
      </c>
      <c r="I3" s="21">
        <v>37.810017544790597</v>
      </c>
      <c r="J3" s="21">
        <v>1720.5930645433291</v>
      </c>
    </row>
    <row r="4" spans="1:10">
      <c r="A4" t="s">
        <v>61</v>
      </c>
      <c r="B4" t="s">
        <v>62</v>
      </c>
      <c r="C4" t="s">
        <v>63</v>
      </c>
      <c r="D4" t="s">
        <v>64</v>
      </c>
      <c r="E4" t="s">
        <v>65</v>
      </c>
      <c r="F4">
        <v>36743.038999999997</v>
      </c>
      <c r="G4">
        <v>2018</v>
      </c>
      <c r="H4" s="21">
        <v>0.91315404435897729</v>
      </c>
      <c r="I4" s="21">
        <v>24.85243652162189</v>
      </c>
      <c r="J4" s="21">
        <v>1160.9904690828689</v>
      </c>
    </row>
    <row r="5" spans="1:10">
      <c r="A5" t="s">
        <v>61</v>
      </c>
      <c r="B5" t="s">
        <v>62</v>
      </c>
      <c r="C5" t="s">
        <v>63</v>
      </c>
      <c r="D5" t="s">
        <v>64</v>
      </c>
      <c r="E5" t="s">
        <v>65</v>
      </c>
      <c r="F5">
        <v>37856.120999999999</v>
      </c>
      <c r="G5">
        <v>2019</v>
      </c>
      <c r="H5" s="21">
        <v>0.79573007656955252</v>
      </c>
      <c r="I5" s="21">
        <v>21.019852418834791</v>
      </c>
      <c r="J5" s="21">
        <v>1076.198254997938</v>
      </c>
    </row>
    <row r="6" spans="1:10">
      <c r="A6" t="s">
        <v>61</v>
      </c>
      <c r="B6" t="s">
        <v>62</v>
      </c>
      <c r="C6" t="s">
        <v>63</v>
      </c>
      <c r="D6" t="s">
        <v>64</v>
      </c>
      <c r="E6" t="s">
        <v>65</v>
      </c>
      <c r="F6">
        <v>39068.978999999999</v>
      </c>
      <c r="G6">
        <v>2020</v>
      </c>
      <c r="H6" s="21">
        <v>0.80556154736654273</v>
      </c>
      <c r="I6" s="21">
        <v>20.61895570310508</v>
      </c>
      <c r="J6" s="21">
        <v>999.01369706076832</v>
      </c>
    </row>
    <row r="7" spans="1:10">
      <c r="A7" t="s">
        <v>61</v>
      </c>
      <c r="B7" t="s">
        <v>62</v>
      </c>
      <c r="C7" t="s">
        <v>63</v>
      </c>
      <c r="D7" t="s">
        <v>64</v>
      </c>
      <c r="E7" t="s">
        <v>65</v>
      </c>
      <c r="F7">
        <v>40000.411999999997</v>
      </c>
      <c r="G7">
        <v>2021</v>
      </c>
      <c r="H7" s="21">
        <v>0.95320768473580297</v>
      </c>
      <c r="I7" s="21">
        <v>23.829946669944299</v>
      </c>
      <c r="J7" s="21">
        <v>1182.11644956075</v>
      </c>
    </row>
    <row r="8" spans="1:10">
      <c r="A8" t="s">
        <v>61</v>
      </c>
      <c r="B8" t="s">
        <v>62</v>
      </c>
      <c r="C8" t="s">
        <v>63</v>
      </c>
      <c r="D8" t="s">
        <v>64</v>
      </c>
      <c r="E8" t="s">
        <v>65</v>
      </c>
      <c r="F8">
        <v>40578.841999999997</v>
      </c>
      <c r="G8">
        <v>2022</v>
      </c>
      <c r="H8" s="21">
        <v>0.95936747700000002</v>
      </c>
      <c r="I8" s="21">
        <v>23.642061479999999</v>
      </c>
      <c r="J8" s="21">
        <v>1189.755371</v>
      </c>
    </row>
    <row r="9" spans="1:10">
      <c r="A9" t="s">
        <v>61</v>
      </c>
      <c r="B9" t="s">
        <v>62</v>
      </c>
      <c r="C9" t="s">
        <v>63</v>
      </c>
      <c r="D9" t="s">
        <v>64</v>
      </c>
      <c r="E9" t="s">
        <v>65</v>
      </c>
      <c r="F9">
        <v>41454.760999999999</v>
      </c>
      <c r="G9">
        <v>2023</v>
      </c>
      <c r="H9" s="21">
        <v>0.63681146903556196</v>
      </c>
      <c r="I9" s="21">
        <v>15.361600300519401</v>
      </c>
      <c r="J9" s="21">
        <v>789.73903632737495</v>
      </c>
    </row>
    <row r="10" spans="1:10">
      <c r="A10" t="s">
        <v>66</v>
      </c>
      <c r="B10" t="s">
        <v>67</v>
      </c>
      <c r="C10" t="s">
        <v>68</v>
      </c>
      <c r="D10" t="s">
        <v>68</v>
      </c>
      <c r="E10" t="s">
        <v>69</v>
      </c>
      <c r="F10">
        <v>29183.07</v>
      </c>
      <c r="G10">
        <v>2016</v>
      </c>
      <c r="H10" s="21">
        <v>0.85963064009723866</v>
      </c>
      <c r="I10" s="21">
        <v>29.45648419091064</v>
      </c>
      <c r="J10" s="21">
        <v>1934.569198337734</v>
      </c>
    </row>
    <row r="11" spans="1:10">
      <c r="A11" t="s">
        <v>66</v>
      </c>
      <c r="B11" t="s">
        <v>67</v>
      </c>
      <c r="C11" t="s">
        <v>68</v>
      </c>
      <c r="D11" t="s">
        <v>68</v>
      </c>
      <c r="E11" t="s">
        <v>69</v>
      </c>
      <c r="F11">
        <v>30234.839</v>
      </c>
      <c r="G11">
        <v>2017</v>
      </c>
      <c r="H11" s="21">
        <v>1.1787520839758501</v>
      </c>
      <c r="I11" s="21">
        <v>38.986550713097891</v>
      </c>
      <c r="J11" s="21">
        <v>2873.8382161781642</v>
      </c>
    </row>
    <row r="12" spans="1:10">
      <c r="A12" t="s">
        <v>66</v>
      </c>
      <c r="B12" t="s">
        <v>67</v>
      </c>
      <c r="C12" t="s">
        <v>68</v>
      </c>
      <c r="D12" t="s">
        <v>68</v>
      </c>
      <c r="E12" t="s">
        <v>69</v>
      </c>
      <c r="F12">
        <v>31297.154999999999</v>
      </c>
      <c r="G12">
        <v>2018</v>
      </c>
      <c r="H12" s="21">
        <v>0.70144151357686724</v>
      </c>
      <c r="I12" s="21">
        <v>22.412309156435061</v>
      </c>
      <c r="J12" s="21">
        <v>1594.9849707604501</v>
      </c>
    </row>
    <row r="13" spans="1:10">
      <c r="A13" t="s">
        <v>66</v>
      </c>
      <c r="B13" t="s">
        <v>67</v>
      </c>
      <c r="C13" t="s">
        <v>68</v>
      </c>
      <c r="D13" t="s">
        <v>68</v>
      </c>
      <c r="E13" t="s">
        <v>69</v>
      </c>
      <c r="F13">
        <v>32375.633000000002</v>
      </c>
      <c r="G13">
        <v>2019</v>
      </c>
      <c r="H13" s="21">
        <v>0.99857042719799793</v>
      </c>
      <c r="I13" s="21">
        <v>30.843271147717729</v>
      </c>
      <c r="J13" s="21">
        <v>2286.024179999682</v>
      </c>
    </row>
    <row r="14" spans="1:10">
      <c r="A14" t="s">
        <v>66</v>
      </c>
      <c r="B14" t="s">
        <v>67</v>
      </c>
      <c r="C14" t="s">
        <v>68</v>
      </c>
      <c r="D14" t="s">
        <v>68</v>
      </c>
      <c r="E14" t="s">
        <v>69</v>
      </c>
      <c r="F14">
        <v>33451.133000000002</v>
      </c>
      <c r="G14">
        <v>2020</v>
      </c>
      <c r="H14" s="21">
        <v>1.068119373951059</v>
      </c>
      <c r="I14" s="21">
        <v>31.93073830865637</v>
      </c>
      <c r="J14" s="21">
        <v>1902.3913553292441</v>
      </c>
    </row>
    <row r="15" spans="1:10">
      <c r="A15" t="s">
        <v>66</v>
      </c>
      <c r="B15" t="s">
        <v>67</v>
      </c>
      <c r="C15" t="s">
        <v>68</v>
      </c>
      <c r="D15" t="s">
        <v>68</v>
      </c>
      <c r="E15" t="s">
        <v>69</v>
      </c>
      <c r="F15">
        <v>34532.428999999996</v>
      </c>
      <c r="G15">
        <v>2021</v>
      </c>
      <c r="H15" s="21">
        <v>1.0821620892546999</v>
      </c>
      <c r="I15" s="21">
        <v>31.337560681141198</v>
      </c>
      <c r="J15" s="21">
        <v>1927.4024691878401</v>
      </c>
    </row>
    <row r="16" spans="1:10">
      <c r="A16" t="s">
        <v>66</v>
      </c>
      <c r="B16" t="s">
        <v>67</v>
      </c>
      <c r="C16" t="s">
        <v>68</v>
      </c>
      <c r="D16" t="s">
        <v>68</v>
      </c>
      <c r="E16" t="s">
        <v>69</v>
      </c>
      <c r="F16">
        <v>35635.029000000002</v>
      </c>
      <c r="G16">
        <v>2022</v>
      </c>
      <c r="H16" s="21">
        <v>1.1048653980000001</v>
      </c>
      <c r="I16" s="21">
        <v>31.00503715</v>
      </c>
      <c r="J16" s="21">
        <v>1967.8383690000001</v>
      </c>
    </row>
    <row r="17" spans="1:10">
      <c r="A17" t="s">
        <v>66</v>
      </c>
      <c r="B17" t="s">
        <v>67</v>
      </c>
      <c r="C17" t="s">
        <v>68</v>
      </c>
      <c r="D17" t="s">
        <v>68</v>
      </c>
      <c r="E17" t="s">
        <v>69</v>
      </c>
      <c r="F17">
        <v>36749.906000000003</v>
      </c>
      <c r="G17">
        <v>2023</v>
      </c>
      <c r="H17" s="21">
        <v>1.02482989596521</v>
      </c>
      <c r="I17" s="21">
        <v>27.886599110354499</v>
      </c>
      <c r="J17" s="21">
        <v>1825.2899498023701</v>
      </c>
    </row>
    <row r="18" spans="1:10">
      <c r="A18" t="s">
        <v>70</v>
      </c>
      <c r="B18" t="s">
        <v>71</v>
      </c>
      <c r="C18" t="s">
        <v>72</v>
      </c>
      <c r="D18" t="s">
        <v>72</v>
      </c>
      <c r="E18" t="s">
        <v>73</v>
      </c>
      <c r="F18">
        <v>2897.8670000000002</v>
      </c>
      <c r="G18">
        <v>2016</v>
      </c>
      <c r="H18" s="21">
        <v>0.25109652619138068</v>
      </c>
      <c r="I18" s="21">
        <v>86.648740674220292</v>
      </c>
      <c r="J18" s="21">
        <v>578.24934559929193</v>
      </c>
    </row>
    <row r="19" spans="1:10">
      <c r="A19" t="s">
        <v>70</v>
      </c>
      <c r="B19" t="s">
        <v>71</v>
      </c>
      <c r="C19" t="s">
        <v>72</v>
      </c>
      <c r="D19" t="s">
        <v>72</v>
      </c>
      <c r="E19" t="s">
        <v>73</v>
      </c>
      <c r="F19">
        <v>2898.2429999999999</v>
      </c>
      <c r="G19">
        <v>2017</v>
      </c>
      <c r="H19" s="21">
        <v>0.1625178609745685</v>
      </c>
      <c r="I19" s="21">
        <v>56.074615197748606</v>
      </c>
      <c r="J19" s="21">
        <v>306.89742959930311</v>
      </c>
    </row>
    <row r="20" spans="1:10">
      <c r="A20" t="s">
        <v>70</v>
      </c>
      <c r="B20" t="s">
        <v>71</v>
      </c>
      <c r="C20" t="s">
        <v>72</v>
      </c>
      <c r="D20" t="s">
        <v>72</v>
      </c>
      <c r="E20" t="s">
        <v>73</v>
      </c>
      <c r="F20">
        <v>2894.2310000000002</v>
      </c>
      <c r="G20">
        <v>2018</v>
      </c>
      <c r="H20" s="21">
        <v>0.16642146861044799</v>
      </c>
      <c r="I20" s="21">
        <v>57.50110084870488</v>
      </c>
      <c r="J20" s="21">
        <v>298.84723426049362</v>
      </c>
    </row>
    <row r="21" spans="1:10">
      <c r="A21" t="s">
        <v>70</v>
      </c>
      <c r="B21" t="s">
        <v>71</v>
      </c>
      <c r="C21" t="s">
        <v>72</v>
      </c>
      <c r="D21" t="s">
        <v>72</v>
      </c>
      <c r="E21" t="s">
        <v>73</v>
      </c>
      <c r="F21">
        <v>2885.01</v>
      </c>
      <c r="G21">
        <v>2019</v>
      </c>
      <c r="H21" s="21">
        <v>0.17222329332482311</v>
      </c>
      <c r="I21" s="21">
        <v>59.695908618972929</v>
      </c>
      <c r="J21" s="21">
        <v>322.82986058841959</v>
      </c>
    </row>
    <row r="22" spans="1:10">
      <c r="A22" t="s">
        <v>70</v>
      </c>
      <c r="B22" t="s">
        <v>71</v>
      </c>
      <c r="C22" t="s">
        <v>72</v>
      </c>
      <c r="D22" t="s">
        <v>72</v>
      </c>
      <c r="E22" t="s">
        <v>73</v>
      </c>
      <c r="F22">
        <v>2871.9540000000002</v>
      </c>
      <c r="G22">
        <v>2020</v>
      </c>
      <c r="H22" s="21">
        <v>0.27783077467608058</v>
      </c>
      <c r="I22" s="21">
        <v>96.739284360432165</v>
      </c>
      <c r="J22" s="21">
        <v>497.52682281457902</v>
      </c>
    </row>
    <row r="23" spans="1:10">
      <c r="A23" t="s">
        <v>70</v>
      </c>
      <c r="B23" t="s">
        <v>71</v>
      </c>
      <c r="C23" t="s">
        <v>72</v>
      </c>
      <c r="D23" t="s">
        <v>72</v>
      </c>
      <c r="E23" t="s">
        <v>73</v>
      </c>
      <c r="F23">
        <v>2849.636</v>
      </c>
      <c r="G23">
        <v>2021</v>
      </c>
      <c r="H23" s="21">
        <v>0.35344122951784501</v>
      </c>
      <c r="I23" s="21">
        <v>124.03030756133199</v>
      </c>
      <c r="J23" s="21">
        <v>632.92661574792396</v>
      </c>
    </row>
    <row r="24" spans="1:10">
      <c r="A24" t="s">
        <v>70</v>
      </c>
      <c r="B24" t="s">
        <v>71</v>
      </c>
      <c r="C24" t="s">
        <v>72</v>
      </c>
      <c r="D24" t="s">
        <v>72</v>
      </c>
      <c r="E24" t="s">
        <v>73</v>
      </c>
      <c r="F24">
        <v>2827.6080000000002</v>
      </c>
      <c r="G24">
        <v>2022</v>
      </c>
      <c r="H24" s="21">
        <v>0.34010152300000002</v>
      </c>
      <c r="I24" s="21">
        <v>120.27887990000001</v>
      </c>
      <c r="J24" s="21">
        <v>609.03860199999997</v>
      </c>
    </row>
    <row r="25" spans="1:10">
      <c r="A25" t="s">
        <v>70</v>
      </c>
      <c r="B25" t="s">
        <v>71</v>
      </c>
      <c r="C25" t="s">
        <v>72</v>
      </c>
      <c r="D25" t="s">
        <v>72</v>
      </c>
      <c r="E25" t="s">
        <v>73</v>
      </c>
      <c r="F25">
        <v>2811.6550000000002</v>
      </c>
      <c r="G25">
        <v>2023</v>
      </c>
      <c r="H25" s="21">
        <v>0.32404225859563102</v>
      </c>
      <c r="I25" s="21">
        <v>115.24965139593201</v>
      </c>
      <c r="J25" s="21">
        <v>580.28036357076803</v>
      </c>
    </row>
    <row r="26" spans="1:10">
      <c r="A26" t="s">
        <v>74</v>
      </c>
      <c r="B26" t="s">
        <v>75</v>
      </c>
      <c r="C26" t="s">
        <v>72</v>
      </c>
      <c r="D26" t="s">
        <v>72</v>
      </c>
      <c r="E26" t="s">
        <v>73</v>
      </c>
      <c r="F26">
        <v>72.182000000000002</v>
      </c>
      <c r="G26">
        <v>2016</v>
      </c>
      <c r="H26" s="21">
        <v>6.3255046331201048E-2</v>
      </c>
      <c r="I26" s="21">
        <v>876.32714986009046</v>
      </c>
      <c r="J26" s="21">
        <v>145.66886470130461</v>
      </c>
    </row>
    <row r="27" spans="1:10">
      <c r="A27" t="s">
        <v>74</v>
      </c>
      <c r="B27" t="s">
        <v>75</v>
      </c>
      <c r="C27" t="s">
        <v>72</v>
      </c>
      <c r="D27" t="s">
        <v>72</v>
      </c>
      <c r="E27" t="s">
        <v>73</v>
      </c>
      <c r="F27">
        <v>73.763000000000005</v>
      </c>
      <c r="G27">
        <v>2017</v>
      </c>
      <c r="H27" s="21">
        <v>4.0256713238664858E-2</v>
      </c>
      <c r="I27" s="21">
        <v>545.75753750070976</v>
      </c>
      <c r="J27" s="21">
        <v>76.019954369128158</v>
      </c>
    </row>
    <row r="28" spans="1:10">
      <c r="A28" t="s">
        <v>74</v>
      </c>
      <c r="B28" t="s">
        <v>75</v>
      </c>
      <c r="C28" t="s">
        <v>72</v>
      </c>
      <c r="D28" t="s">
        <v>72</v>
      </c>
      <c r="E28" t="s">
        <v>73</v>
      </c>
      <c r="F28">
        <v>75.162000000000006</v>
      </c>
      <c r="G28">
        <v>2018</v>
      </c>
      <c r="H28" s="21">
        <v>3.9098318193647869E-2</v>
      </c>
      <c r="I28" s="21">
        <v>520.18730467054991</v>
      </c>
      <c r="J28" s="21">
        <v>70.209838005715071</v>
      </c>
    </row>
    <row r="29" spans="1:10">
      <c r="A29" t="s">
        <v>74</v>
      </c>
      <c r="B29" t="s">
        <v>75</v>
      </c>
      <c r="C29" t="s">
        <v>72</v>
      </c>
      <c r="D29" t="s">
        <v>72</v>
      </c>
      <c r="E29" t="s">
        <v>73</v>
      </c>
      <c r="F29">
        <v>76.474000000000004</v>
      </c>
      <c r="G29">
        <v>2019</v>
      </c>
      <c r="H29" s="21">
        <v>3.7647471419379061E-2</v>
      </c>
      <c r="I29" s="21">
        <v>492.29112403403849</v>
      </c>
      <c r="J29" s="21">
        <v>70.569142633037401</v>
      </c>
    </row>
    <row r="30" spans="1:10">
      <c r="A30" t="s">
        <v>74</v>
      </c>
      <c r="B30" t="s">
        <v>75</v>
      </c>
      <c r="C30" t="s">
        <v>72</v>
      </c>
      <c r="D30" t="s">
        <v>72</v>
      </c>
      <c r="E30" t="s">
        <v>73</v>
      </c>
      <c r="F30">
        <v>77.38</v>
      </c>
      <c r="G30">
        <v>2020</v>
      </c>
      <c r="H30" s="21">
        <v>6.2013576319742983E-2</v>
      </c>
      <c r="I30" s="21">
        <v>801.41608063767103</v>
      </c>
      <c r="J30" s="21">
        <v>111.051135456137</v>
      </c>
    </row>
    <row r="31" spans="1:10">
      <c r="A31" t="s">
        <v>74</v>
      </c>
      <c r="B31" t="s">
        <v>75</v>
      </c>
      <c r="C31" t="s">
        <v>72</v>
      </c>
      <c r="D31" t="s">
        <v>72</v>
      </c>
      <c r="E31" t="s">
        <v>73</v>
      </c>
      <c r="F31">
        <v>78.364000000000004</v>
      </c>
      <c r="G31">
        <v>2021</v>
      </c>
      <c r="H31" s="21">
        <v>7.2424775957645099E-2</v>
      </c>
      <c r="I31" s="21">
        <v>924.20978966930204</v>
      </c>
      <c r="J31" s="21">
        <v>129.694215269891</v>
      </c>
    </row>
    <row r="32" spans="1:10">
      <c r="A32" t="s">
        <v>74</v>
      </c>
      <c r="B32" t="s">
        <v>75</v>
      </c>
      <c r="C32" t="s">
        <v>72</v>
      </c>
      <c r="D32" t="s">
        <v>72</v>
      </c>
      <c r="E32" t="s">
        <v>73</v>
      </c>
      <c r="F32">
        <v>79.704999999999998</v>
      </c>
      <c r="G32">
        <v>2022</v>
      </c>
      <c r="H32" s="21">
        <v>6.7323338999999996E-2</v>
      </c>
      <c r="I32" s="21">
        <v>844.65640380000002</v>
      </c>
      <c r="J32" s="21">
        <v>120.559618</v>
      </c>
    </row>
    <row r="33" spans="1:10">
      <c r="A33" t="s">
        <v>74</v>
      </c>
      <c r="B33" t="s">
        <v>75</v>
      </c>
      <c r="C33" t="s">
        <v>72</v>
      </c>
      <c r="D33" t="s">
        <v>72</v>
      </c>
      <c r="E33" t="s">
        <v>73</v>
      </c>
      <c r="F33">
        <v>80.855999999999995</v>
      </c>
      <c r="G33">
        <v>2023</v>
      </c>
      <c r="H33" s="21">
        <v>6.5103683302450199E-2</v>
      </c>
      <c r="I33" s="21">
        <v>805.18060876682398</v>
      </c>
      <c r="J33" s="21">
        <v>116.58475669760401</v>
      </c>
    </row>
    <row r="34" spans="1:10">
      <c r="A34" t="s">
        <v>76</v>
      </c>
      <c r="B34" t="s">
        <v>77</v>
      </c>
      <c r="C34" t="s">
        <v>63</v>
      </c>
      <c r="D34" t="s">
        <v>64</v>
      </c>
      <c r="E34" t="s">
        <v>73</v>
      </c>
      <c r="F34">
        <v>9030.8729999999996</v>
      </c>
      <c r="G34">
        <v>2016</v>
      </c>
      <c r="H34" s="21">
        <v>3.617789712125818</v>
      </c>
      <c r="I34" s="21">
        <v>400.60243479515418</v>
      </c>
      <c r="J34" s="21">
        <v>5161.1196339670696</v>
      </c>
    </row>
    <row r="35" spans="1:10">
      <c r="A35" t="s">
        <v>76</v>
      </c>
      <c r="B35" t="s">
        <v>77</v>
      </c>
      <c r="C35" t="s">
        <v>63</v>
      </c>
      <c r="D35" t="s">
        <v>64</v>
      </c>
      <c r="E35" t="s">
        <v>73</v>
      </c>
      <c r="F35">
        <v>9234.3269999999993</v>
      </c>
      <c r="G35">
        <v>2017</v>
      </c>
      <c r="H35" s="21">
        <v>8.8573165113682339</v>
      </c>
      <c r="I35" s="21">
        <v>959.17293283725348</v>
      </c>
      <c r="J35" s="21">
        <v>11293.79446065169</v>
      </c>
    </row>
    <row r="36" spans="1:10">
      <c r="A36" t="s">
        <v>76</v>
      </c>
      <c r="B36" t="s">
        <v>77</v>
      </c>
      <c r="C36" t="s">
        <v>63</v>
      </c>
      <c r="D36" t="s">
        <v>64</v>
      </c>
      <c r="E36" t="s">
        <v>73</v>
      </c>
      <c r="F36">
        <v>9346.8700000000008</v>
      </c>
      <c r="G36">
        <v>2018</v>
      </c>
      <c r="H36" s="21">
        <v>6.1072195118416319</v>
      </c>
      <c r="I36" s="21">
        <v>653.39728827314718</v>
      </c>
      <c r="J36" s="21">
        <v>7764.7614997661831</v>
      </c>
    </row>
    <row r="37" spans="1:10">
      <c r="A37" t="s">
        <v>76</v>
      </c>
      <c r="B37" t="s">
        <v>77</v>
      </c>
      <c r="C37" t="s">
        <v>63</v>
      </c>
      <c r="D37" t="s">
        <v>64</v>
      </c>
      <c r="E37" t="s">
        <v>73</v>
      </c>
      <c r="F37">
        <v>9377.848</v>
      </c>
      <c r="G37">
        <v>2019</v>
      </c>
      <c r="H37" s="21">
        <v>5.2230803819082317</v>
      </c>
      <c r="I37" s="21">
        <v>556.95937723753161</v>
      </c>
      <c r="J37" s="21">
        <v>7064.0405003816741</v>
      </c>
    </row>
    <row r="38" spans="1:10">
      <c r="A38" t="s">
        <v>76</v>
      </c>
      <c r="B38" t="s">
        <v>77</v>
      </c>
      <c r="C38" t="s">
        <v>63</v>
      </c>
      <c r="D38" t="s">
        <v>64</v>
      </c>
      <c r="E38" t="s">
        <v>73</v>
      </c>
      <c r="F38">
        <v>9448.5239999999994</v>
      </c>
      <c r="G38">
        <v>2020</v>
      </c>
      <c r="H38" s="21">
        <v>5.2406491318814554</v>
      </c>
      <c r="I38" s="21">
        <v>554.6526771675085</v>
      </c>
      <c r="J38" s="21">
        <v>6499.1685835037624</v>
      </c>
    </row>
    <row r="39" spans="1:10">
      <c r="A39" t="s">
        <v>76</v>
      </c>
      <c r="B39" t="s">
        <v>77</v>
      </c>
      <c r="C39" t="s">
        <v>63</v>
      </c>
      <c r="D39" t="s">
        <v>64</v>
      </c>
      <c r="E39" t="s">
        <v>73</v>
      </c>
      <c r="F39">
        <v>9789.0480000000007</v>
      </c>
      <c r="G39">
        <v>2021</v>
      </c>
      <c r="H39" s="21">
        <v>5.22667179669119</v>
      </c>
      <c r="I39" s="21">
        <v>533.93055143780998</v>
      </c>
      <c r="J39" s="21">
        <v>6481.8348500164102</v>
      </c>
    </row>
    <row r="40" spans="1:10">
      <c r="A40" t="s">
        <v>76</v>
      </c>
      <c r="B40" t="s">
        <v>77</v>
      </c>
      <c r="C40" t="s">
        <v>63</v>
      </c>
      <c r="D40" t="s">
        <v>64</v>
      </c>
      <c r="E40" t="s">
        <v>73</v>
      </c>
      <c r="F40">
        <v>10242.087</v>
      </c>
      <c r="G40">
        <v>2022</v>
      </c>
      <c r="H40" s="21">
        <v>5.0632586650000002</v>
      </c>
      <c r="I40" s="21">
        <v>494.3580996</v>
      </c>
      <c r="J40" s="21">
        <v>6279.177995</v>
      </c>
    </row>
    <row r="41" spans="1:10">
      <c r="A41" t="s">
        <v>76</v>
      </c>
      <c r="B41" t="s">
        <v>77</v>
      </c>
      <c r="C41" t="s">
        <v>63</v>
      </c>
      <c r="D41" t="s">
        <v>64</v>
      </c>
      <c r="E41" t="s">
        <v>73</v>
      </c>
      <c r="F41">
        <v>10642.081</v>
      </c>
      <c r="G41">
        <v>2023</v>
      </c>
      <c r="H41" s="21">
        <v>5.7788208173346396</v>
      </c>
      <c r="I41" s="21">
        <v>543.016052718884</v>
      </c>
      <c r="J41" s="21">
        <v>7166.57929663917</v>
      </c>
    </row>
    <row r="42" spans="1:10">
      <c r="A42" t="s">
        <v>78</v>
      </c>
      <c r="B42" t="s">
        <v>79</v>
      </c>
      <c r="C42" t="s">
        <v>80</v>
      </c>
      <c r="D42" t="s">
        <v>81</v>
      </c>
      <c r="E42" t="s">
        <v>73</v>
      </c>
      <c r="F42">
        <v>43900.313999999998</v>
      </c>
      <c r="G42">
        <v>2016</v>
      </c>
      <c r="H42" s="21">
        <v>9.7848036760695631</v>
      </c>
      <c r="I42" s="21">
        <v>222.8868722002664</v>
      </c>
      <c r="J42" s="21">
        <v>15937.87171550546</v>
      </c>
    </row>
    <row r="43" spans="1:10">
      <c r="A43" t="s">
        <v>78</v>
      </c>
      <c r="B43" t="s">
        <v>79</v>
      </c>
      <c r="C43" t="s">
        <v>80</v>
      </c>
      <c r="D43" t="s">
        <v>81</v>
      </c>
      <c r="E43" t="s">
        <v>73</v>
      </c>
      <c r="F43">
        <v>44288.894</v>
      </c>
      <c r="G43">
        <v>2017</v>
      </c>
      <c r="H43" s="21">
        <v>9.7416172751938088</v>
      </c>
      <c r="I43" s="21">
        <v>219.95621013235979</v>
      </c>
      <c r="J43" s="21">
        <v>15305.687955114619</v>
      </c>
    </row>
    <row r="44" spans="1:10">
      <c r="A44" t="s">
        <v>78</v>
      </c>
      <c r="B44" t="s">
        <v>79</v>
      </c>
      <c r="C44" t="s">
        <v>80</v>
      </c>
      <c r="D44" t="s">
        <v>81</v>
      </c>
      <c r="E44" t="s">
        <v>73</v>
      </c>
      <c r="F44">
        <v>44654.881999999998</v>
      </c>
      <c r="G44">
        <v>2018</v>
      </c>
      <c r="H44" s="21">
        <v>6.4478302621099903</v>
      </c>
      <c r="I44" s="21">
        <v>144.3925047682354</v>
      </c>
      <c r="J44" s="21">
        <v>9573.9752580333698</v>
      </c>
    </row>
    <row r="45" spans="1:10">
      <c r="A45" t="s">
        <v>78</v>
      </c>
      <c r="B45" t="s">
        <v>79</v>
      </c>
      <c r="C45" t="s">
        <v>80</v>
      </c>
      <c r="D45" t="s">
        <v>81</v>
      </c>
      <c r="E45" t="s">
        <v>73</v>
      </c>
      <c r="F45">
        <v>44973.466</v>
      </c>
      <c r="G45">
        <v>2019</v>
      </c>
      <c r="H45" s="21">
        <v>6.4759421184827124</v>
      </c>
      <c r="I45" s="21">
        <v>143.9947305480683</v>
      </c>
      <c r="J45" s="21">
        <v>9557.3490125038916</v>
      </c>
    </row>
    <row r="46" spans="1:10">
      <c r="A46" t="s">
        <v>78</v>
      </c>
      <c r="B46" t="s">
        <v>79</v>
      </c>
      <c r="C46" t="s">
        <v>80</v>
      </c>
      <c r="D46" t="s">
        <v>81</v>
      </c>
      <c r="E46" t="s">
        <v>73</v>
      </c>
      <c r="F46">
        <v>45191.964999999997</v>
      </c>
      <c r="G46">
        <v>2020</v>
      </c>
      <c r="H46" s="21">
        <v>5.9644057599361124</v>
      </c>
      <c r="I46" s="21">
        <v>131.9793410163978</v>
      </c>
      <c r="J46" s="21">
        <v>8513.7259431140028</v>
      </c>
    </row>
    <row r="47" spans="1:10">
      <c r="A47" t="s">
        <v>78</v>
      </c>
      <c r="B47" t="s">
        <v>79</v>
      </c>
      <c r="C47" t="s">
        <v>80</v>
      </c>
      <c r="D47" t="s">
        <v>81</v>
      </c>
      <c r="E47" t="s">
        <v>73</v>
      </c>
      <c r="F47">
        <v>45312.281999999999</v>
      </c>
      <c r="G47">
        <v>2021</v>
      </c>
      <c r="H47" s="21">
        <v>6.4878949253573097</v>
      </c>
      <c r="I47" s="21">
        <v>143.18181823986001</v>
      </c>
      <c r="J47" s="21">
        <v>9260.9663505188801</v>
      </c>
    </row>
    <row r="48" spans="1:10">
      <c r="A48" t="s">
        <v>78</v>
      </c>
      <c r="B48" t="s">
        <v>79</v>
      </c>
      <c r="C48" t="s">
        <v>80</v>
      </c>
      <c r="D48" t="s">
        <v>81</v>
      </c>
      <c r="E48" t="s">
        <v>73</v>
      </c>
      <c r="F48">
        <v>45407.904000000002</v>
      </c>
      <c r="G48">
        <v>2022</v>
      </c>
      <c r="H48" s="21">
        <v>7.5531199349999998</v>
      </c>
      <c r="I48" s="21">
        <v>166.33932129999999</v>
      </c>
      <c r="J48" s="21">
        <v>10781.491760000001</v>
      </c>
    </row>
    <row r="49" spans="1:10">
      <c r="A49" t="s">
        <v>78</v>
      </c>
      <c r="B49" t="s">
        <v>79</v>
      </c>
      <c r="C49" t="s">
        <v>80</v>
      </c>
      <c r="D49" t="s">
        <v>81</v>
      </c>
      <c r="E49" t="s">
        <v>73</v>
      </c>
      <c r="F49">
        <v>45538.400999999998</v>
      </c>
      <c r="G49">
        <v>2023</v>
      </c>
      <c r="H49" s="21">
        <v>5.7191512129349302</v>
      </c>
      <c r="I49" s="21">
        <v>125.589636160807</v>
      </c>
      <c r="J49" s="21">
        <v>8163.6447971481002</v>
      </c>
    </row>
    <row r="50" spans="1:10">
      <c r="A50" t="s">
        <v>82</v>
      </c>
      <c r="B50" t="s">
        <v>83</v>
      </c>
      <c r="C50" t="s">
        <v>63</v>
      </c>
      <c r="D50" t="s">
        <v>72</v>
      </c>
      <c r="E50" t="s">
        <v>73</v>
      </c>
      <c r="F50">
        <v>2918.7930000000001</v>
      </c>
      <c r="G50">
        <v>2016</v>
      </c>
      <c r="H50" s="21">
        <v>0.33017327265101692</v>
      </c>
      <c r="I50" s="21">
        <v>113.11979734466161</v>
      </c>
      <c r="J50" s="21">
        <v>760.35496740554163</v>
      </c>
    </row>
    <row r="51" spans="1:10">
      <c r="A51" t="s">
        <v>82</v>
      </c>
      <c r="B51" t="s">
        <v>83</v>
      </c>
      <c r="C51" t="s">
        <v>63</v>
      </c>
      <c r="D51" t="s">
        <v>72</v>
      </c>
      <c r="E51" t="s">
        <v>73</v>
      </c>
      <c r="F51">
        <v>2914.9639999999999</v>
      </c>
      <c r="G51">
        <v>2017</v>
      </c>
      <c r="H51" s="21">
        <v>0.2266632003343397</v>
      </c>
      <c r="I51" s="21">
        <v>77.758490442537095</v>
      </c>
      <c r="J51" s="21">
        <v>428.02895342104222</v>
      </c>
    </row>
    <row r="52" spans="1:10">
      <c r="A52" t="s">
        <v>82</v>
      </c>
      <c r="B52" t="s">
        <v>83</v>
      </c>
      <c r="C52" t="s">
        <v>63</v>
      </c>
      <c r="D52" t="s">
        <v>72</v>
      </c>
      <c r="E52" t="s">
        <v>73</v>
      </c>
      <c r="F52">
        <v>2909.9650000000001</v>
      </c>
      <c r="G52">
        <v>2018</v>
      </c>
      <c r="H52" s="21">
        <v>0.20524386160781441</v>
      </c>
      <c r="I52" s="21">
        <v>70.53138495061431</v>
      </c>
      <c r="J52" s="21">
        <v>368.56152040861127</v>
      </c>
    </row>
    <row r="53" spans="1:10">
      <c r="A53" t="s">
        <v>82</v>
      </c>
      <c r="B53" t="s">
        <v>83</v>
      </c>
      <c r="C53" t="s">
        <v>63</v>
      </c>
      <c r="D53" t="s">
        <v>72</v>
      </c>
      <c r="E53" t="s">
        <v>73</v>
      </c>
      <c r="F53">
        <v>2903.9720000000002</v>
      </c>
      <c r="G53">
        <v>2019</v>
      </c>
      <c r="H53" s="21">
        <v>0.25255111443328232</v>
      </c>
      <c r="I53" s="21">
        <v>86.967475730923795</v>
      </c>
      <c r="J53" s="21">
        <v>473.40312476166088</v>
      </c>
    </row>
    <row r="54" spans="1:10">
      <c r="A54" t="s">
        <v>82</v>
      </c>
      <c r="B54" t="s">
        <v>83</v>
      </c>
      <c r="C54" t="s">
        <v>63</v>
      </c>
      <c r="D54" t="s">
        <v>72</v>
      </c>
      <c r="E54" t="s">
        <v>73</v>
      </c>
      <c r="F54">
        <v>2890.893</v>
      </c>
      <c r="G54">
        <v>2020</v>
      </c>
      <c r="H54" s="21">
        <v>0.37785303883721821</v>
      </c>
      <c r="I54" s="21">
        <v>130.7046088655714</v>
      </c>
      <c r="J54" s="21">
        <v>676.6421805509691</v>
      </c>
    </row>
    <row r="55" spans="1:10">
      <c r="A55" t="s">
        <v>82</v>
      </c>
      <c r="B55" t="s">
        <v>83</v>
      </c>
      <c r="C55" t="s">
        <v>63</v>
      </c>
      <c r="D55" t="s">
        <v>72</v>
      </c>
      <c r="E55" t="s">
        <v>73</v>
      </c>
      <c r="F55">
        <v>2870.3490000000002</v>
      </c>
      <c r="G55">
        <v>2021</v>
      </c>
      <c r="H55" s="21">
        <v>0.40245060202903699</v>
      </c>
      <c r="I55" s="21">
        <v>140.20964071931201</v>
      </c>
      <c r="J55" s="21">
        <v>720.69036327274705</v>
      </c>
    </row>
    <row r="56" spans="1:10">
      <c r="A56" t="s">
        <v>82</v>
      </c>
      <c r="B56" t="s">
        <v>83</v>
      </c>
      <c r="C56" t="s">
        <v>63</v>
      </c>
      <c r="D56" t="s">
        <v>72</v>
      </c>
      <c r="E56" t="s">
        <v>73</v>
      </c>
      <c r="F56">
        <v>2880.875</v>
      </c>
      <c r="G56">
        <v>2022</v>
      </c>
      <c r="H56" s="21">
        <v>0.36635067900000001</v>
      </c>
      <c r="I56" s="21">
        <v>127.1664612</v>
      </c>
      <c r="J56" s="21">
        <v>656.04429449999998</v>
      </c>
    </row>
    <row r="57" spans="1:10">
      <c r="A57" t="s">
        <v>82</v>
      </c>
      <c r="B57" t="s">
        <v>83</v>
      </c>
      <c r="C57" t="s">
        <v>63</v>
      </c>
      <c r="D57" t="s">
        <v>72</v>
      </c>
      <c r="E57" t="s">
        <v>73</v>
      </c>
      <c r="F57">
        <v>2943.393</v>
      </c>
      <c r="G57">
        <v>2023</v>
      </c>
      <c r="H57" s="21">
        <v>0.37327590188243998</v>
      </c>
      <c r="I57" s="21">
        <v>126.818233882611</v>
      </c>
      <c r="J57" s="21">
        <v>668.44576980796</v>
      </c>
    </row>
    <row r="58" spans="1:10">
      <c r="A58" t="s">
        <v>84</v>
      </c>
      <c r="B58" t="s">
        <v>85</v>
      </c>
      <c r="C58" t="s">
        <v>86</v>
      </c>
      <c r="D58" t="s">
        <v>81</v>
      </c>
      <c r="E58" t="s">
        <v>73</v>
      </c>
      <c r="F58">
        <v>89.968999999999994</v>
      </c>
      <c r="G58">
        <v>2016</v>
      </c>
      <c r="H58" s="21">
        <v>1.284545708080847E-2</v>
      </c>
      <c r="I58" s="21">
        <v>142.77647946302031</v>
      </c>
      <c r="J58" s="21">
        <v>20.923186061349231</v>
      </c>
    </row>
    <row r="59" spans="1:10">
      <c r="A59" t="s">
        <v>84</v>
      </c>
      <c r="B59" t="s">
        <v>85</v>
      </c>
      <c r="C59" t="s">
        <v>86</v>
      </c>
      <c r="D59" t="s">
        <v>81</v>
      </c>
      <c r="E59" t="s">
        <v>73</v>
      </c>
      <c r="F59">
        <v>90.468000000000004</v>
      </c>
      <c r="G59">
        <v>2017</v>
      </c>
      <c r="H59" s="21">
        <v>1.055754925557276E-2</v>
      </c>
      <c r="I59" s="21">
        <v>116.69926665310111</v>
      </c>
      <c r="J59" s="21">
        <v>16.587651913367431</v>
      </c>
    </row>
    <row r="60" spans="1:10">
      <c r="A60" t="s">
        <v>84</v>
      </c>
      <c r="B60" t="s">
        <v>85</v>
      </c>
      <c r="C60" t="s">
        <v>86</v>
      </c>
      <c r="D60" t="s">
        <v>81</v>
      </c>
      <c r="E60" t="s">
        <v>73</v>
      </c>
      <c r="F60">
        <v>90.926000000000002</v>
      </c>
      <c r="G60">
        <v>2018</v>
      </c>
      <c r="H60" s="21">
        <v>9.4039220382153878E-3</v>
      </c>
      <c r="I60" s="21">
        <v>103.4239055739325</v>
      </c>
      <c r="J60" s="21">
        <v>13.96328898493209</v>
      </c>
    </row>
    <row r="61" spans="1:10">
      <c r="A61" t="s">
        <v>84</v>
      </c>
      <c r="B61" t="s">
        <v>85</v>
      </c>
      <c r="C61" t="s">
        <v>86</v>
      </c>
      <c r="D61" t="s">
        <v>81</v>
      </c>
      <c r="E61" t="s">
        <v>73</v>
      </c>
      <c r="F61">
        <v>91.364000000000004</v>
      </c>
      <c r="G61">
        <v>2019</v>
      </c>
      <c r="H61" s="21">
        <v>1.0553279626282219E-2</v>
      </c>
      <c r="I61" s="21">
        <v>115.5080734893636</v>
      </c>
      <c r="J61" s="21">
        <v>15.574695456769691</v>
      </c>
    </row>
    <row r="62" spans="1:10">
      <c r="A62" t="s">
        <v>84</v>
      </c>
      <c r="B62" t="s">
        <v>85</v>
      </c>
      <c r="C62" t="s">
        <v>86</v>
      </c>
      <c r="D62" t="s">
        <v>81</v>
      </c>
      <c r="E62" t="s">
        <v>73</v>
      </c>
      <c r="F62">
        <v>91.846000000000004</v>
      </c>
      <c r="G62">
        <v>2020</v>
      </c>
      <c r="H62" s="21">
        <v>1.1623654526488321E-2</v>
      </c>
      <c r="I62" s="21">
        <v>126.55591453616189</v>
      </c>
      <c r="J62" s="21">
        <v>16.59186332355268</v>
      </c>
    </row>
    <row r="63" spans="1:10">
      <c r="A63" t="s">
        <v>84</v>
      </c>
      <c r="B63" t="s">
        <v>85</v>
      </c>
      <c r="C63" t="s">
        <v>86</v>
      </c>
      <c r="D63" t="s">
        <v>81</v>
      </c>
      <c r="E63" t="s">
        <v>73</v>
      </c>
      <c r="F63">
        <v>92.349000000000004</v>
      </c>
      <c r="G63">
        <v>2021</v>
      </c>
      <c r="H63" s="21">
        <v>1.16584301623174E-2</v>
      </c>
      <c r="I63" s="21">
        <v>126.243166274864</v>
      </c>
      <c r="J63" s="21">
        <v>16.641503657169501</v>
      </c>
    </row>
    <row r="64" spans="1:10">
      <c r="A64" t="s">
        <v>84</v>
      </c>
      <c r="B64" t="s">
        <v>85</v>
      </c>
      <c r="C64" t="s">
        <v>86</v>
      </c>
      <c r="D64" t="s">
        <v>81</v>
      </c>
      <c r="E64" t="s">
        <v>73</v>
      </c>
      <c r="F64">
        <v>92.84</v>
      </c>
      <c r="G64">
        <v>2022</v>
      </c>
      <c r="H64" s="21">
        <v>1.171151E-2</v>
      </c>
      <c r="I64" s="21">
        <v>126.1472413</v>
      </c>
      <c r="J64" s="21">
        <v>16.717270589999998</v>
      </c>
    </row>
    <row r="65" spans="1:10">
      <c r="A65" t="s">
        <v>84</v>
      </c>
      <c r="B65" t="s">
        <v>85</v>
      </c>
      <c r="C65" t="s">
        <v>86</v>
      </c>
      <c r="D65" t="s">
        <v>81</v>
      </c>
      <c r="E65" t="s">
        <v>73</v>
      </c>
      <c r="F65">
        <v>93.316000000000003</v>
      </c>
      <c r="G65">
        <v>2023</v>
      </c>
      <c r="H65" s="21">
        <v>1.11560565505241E-2</v>
      </c>
      <c r="I65" s="21">
        <v>119.55137972613799</v>
      </c>
      <c r="J65" s="21">
        <v>15.9243185697859</v>
      </c>
    </row>
    <row r="66" spans="1:10">
      <c r="A66" t="s">
        <v>87</v>
      </c>
      <c r="B66" t="s">
        <v>88</v>
      </c>
      <c r="C66" t="s">
        <v>89</v>
      </c>
      <c r="D66" t="s">
        <v>90</v>
      </c>
      <c r="E66" t="s">
        <v>73</v>
      </c>
      <c r="F66">
        <v>24329.963</v>
      </c>
      <c r="G66">
        <v>2016</v>
      </c>
      <c r="H66" s="21">
        <v>23.931255532504469</v>
      </c>
      <c r="I66" s="21">
        <v>983.61249182764766</v>
      </c>
      <c r="J66" s="21">
        <v>20469.369109252279</v>
      </c>
    </row>
    <row r="67" spans="1:10">
      <c r="A67" t="s">
        <v>87</v>
      </c>
      <c r="B67" t="s">
        <v>88</v>
      </c>
      <c r="C67" t="s">
        <v>89</v>
      </c>
      <c r="D67" t="s">
        <v>90</v>
      </c>
      <c r="E67" t="s">
        <v>73</v>
      </c>
      <c r="F67">
        <v>24731.039000000001</v>
      </c>
      <c r="G67">
        <v>2017</v>
      </c>
      <c r="H67" s="21">
        <v>21.731282574748441</v>
      </c>
      <c r="I67" s="21">
        <v>878.70479581340828</v>
      </c>
      <c r="J67" s="21">
        <v>20061.220463006121</v>
      </c>
    </row>
    <row r="68" spans="1:10">
      <c r="A68" t="s">
        <v>87</v>
      </c>
      <c r="B68" t="s">
        <v>88</v>
      </c>
      <c r="C68" t="s">
        <v>89</v>
      </c>
      <c r="D68" t="s">
        <v>90</v>
      </c>
      <c r="E68" t="s">
        <v>73</v>
      </c>
      <c r="F68">
        <v>25119.705999999998</v>
      </c>
      <c r="G68">
        <v>2018</v>
      </c>
      <c r="H68" s="21">
        <v>31.663306010618779</v>
      </c>
      <c r="I68" s="21">
        <v>1260.496679802653</v>
      </c>
      <c r="J68" s="21">
        <v>29258.85977793796</v>
      </c>
    </row>
    <row r="69" spans="1:10">
      <c r="A69" t="s">
        <v>87</v>
      </c>
      <c r="B69" t="s">
        <v>88</v>
      </c>
      <c r="C69" t="s">
        <v>89</v>
      </c>
      <c r="D69" t="s">
        <v>90</v>
      </c>
      <c r="E69" t="s">
        <v>73</v>
      </c>
      <c r="F69">
        <v>25482.714</v>
      </c>
      <c r="G69">
        <v>2019</v>
      </c>
      <c r="H69" s="21">
        <v>19.679295921476861</v>
      </c>
      <c r="I69" s="21">
        <v>772.26059679031277</v>
      </c>
      <c r="J69" s="21">
        <v>17539.614006184769</v>
      </c>
    </row>
    <row r="70" spans="1:10">
      <c r="A70" t="s">
        <v>87</v>
      </c>
      <c r="B70" t="s">
        <v>88</v>
      </c>
      <c r="C70" t="s">
        <v>89</v>
      </c>
      <c r="D70" t="s">
        <v>90</v>
      </c>
      <c r="E70" t="s">
        <v>73</v>
      </c>
      <c r="F70">
        <v>25743.791000000001</v>
      </c>
      <c r="G70">
        <v>2020</v>
      </c>
      <c r="H70" s="21">
        <v>18.988874599548119</v>
      </c>
      <c r="I70" s="21">
        <v>737.60988036098161</v>
      </c>
      <c r="J70" s="21">
        <v>16537.709998512099</v>
      </c>
    </row>
    <row r="71" spans="1:10">
      <c r="A71" t="s">
        <v>87</v>
      </c>
      <c r="B71" t="s">
        <v>88</v>
      </c>
      <c r="C71" t="s">
        <v>89</v>
      </c>
      <c r="D71" t="s">
        <v>90</v>
      </c>
      <c r="E71" t="s">
        <v>73</v>
      </c>
      <c r="F71">
        <v>25956.418000000001</v>
      </c>
      <c r="G71">
        <v>2021</v>
      </c>
      <c r="H71" s="21">
        <v>16.381536471134499</v>
      </c>
      <c r="I71" s="21">
        <v>631.11699276589502</v>
      </c>
      <c r="J71" s="21">
        <v>14266.9377246521</v>
      </c>
    </row>
    <row r="72" spans="1:10">
      <c r="A72" t="s">
        <v>87</v>
      </c>
      <c r="B72" t="s">
        <v>88</v>
      </c>
      <c r="C72" t="s">
        <v>89</v>
      </c>
      <c r="D72" t="s">
        <v>90</v>
      </c>
      <c r="E72" t="s">
        <v>73</v>
      </c>
      <c r="F72">
        <v>26200.985000000001</v>
      </c>
      <c r="G72">
        <v>2022</v>
      </c>
      <c r="H72" s="21">
        <v>15.794543940000001</v>
      </c>
      <c r="I72" s="21">
        <v>602.82252500000004</v>
      </c>
      <c r="J72" s="21">
        <v>13755.716270000001</v>
      </c>
    </row>
    <row r="73" spans="1:10">
      <c r="A73" t="s">
        <v>87</v>
      </c>
      <c r="B73" t="s">
        <v>88</v>
      </c>
      <c r="C73" t="s">
        <v>89</v>
      </c>
      <c r="D73" t="s">
        <v>90</v>
      </c>
      <c r="E73" t="s">
        <v>73</v>
      </c>
      <c r="F73">
        <v>26451.124</v>
      </c>
      <c r="G73">
        <v>2023</v>
      </c>
      <c r="H73" s="21">
        <v>19.7894952954296</v>
      </c>
      <c r="I73" s="21">
        <v>748.153284353044</v>
      </c>
      <c r="J73" s="21">
        <v>17234.982859296</v>
      </c>
    </row>
    <row r="74" spans="1:10">
      <c r="A74" t="s">
        <v>91</v>
      </c>
      <c r="B74" t="s">
        <v>92</v>
      </c>
      <c r="C74" t="s">
        <v>72</v>
      </c>
      <c r="D74" t="s">
        <v>72</v>
      </c>
      <c r="E74" t="s">
        <v>73</v>
      </c>
      <c r="F74">
        <v>8700.4709999999995</v>
      </c>
      <c r="G74">
        <v>2016</v>
      </c>
      <c r="H74" s="21">
        <v>4.3733802728364006</v>
      </c>
      <c r="I74" s="21">
        <v>502.66017470047331</v>
      </c>
      <c r="J74" s="21">
        <v>2782.65913098695</v>
      </c>
    </row>
    <row r="75" spans="1:10">
      <c r="A75" t="s">
        <v>91</v>
      </c>
      <c r="B75" t="s">
        <v>92</v>
      </c>
      <c r="C75" t="s">
        <v>72</v>
      </c>
      <c r="D75" t="s">
        <v>72</v>
      </c>
      <c r="E75" t="s">
        <v>73</v>
      </c>
      <c r="F75">
        <v>8772.8649999999998</v>
      </c>
      <c r="G75">
        <v>2017</v>
      </c>
      <c r="H75" s="21">
        <v>4.1892078812202156</v>
      </c>
      <c r="I75" s="21">
        <v>477.51879018088351</v>
      </c>
      <c r="J75" s="21">
        <v>2879.3657075952169</v>
      </c>
    </row>
    <row r="76" spans="1:10">
      <c r="A76" t="s">
        <v>91</v>
      </c>
      <c r="B76" t="s">
        <v>92</v>
      </c>
      <c r="C76" t="s">
        <v>72</v>
      </c>
      <c r="D76" t="s">
        <v>72</v>
      </c>
      <c r="E76" t="s">
        <v>73</v>
      </c>
      <c r="F76">
        <v>8822.2669999999998</v>
      </c>
      <c r="G76">
        <v>2018</v>
      </c>
      <c r="H76" s="21">
        <v>5.5023218085521748</v>
      </c>
      <c r="I76" s="21">
        <v>623.68570442859811</v>
      </c>
      <c r="J76" s="21">
        <v>3645.1217769766499</v>
      </c>
    </row>
    <row r="77" spans="1:10">
      <c r="A77" t="s">
        <v>91</v>
      </c>
      <c r="B77" t="s">
        <v>92</v>
      </c>
      <c r="C77" t="s">
        <v>72</v>
      </c>
      <c r="D77" t="s">
        <v>72</v>
      </c>
      <c r="E77" t="s">
        <v>73</v>
      </c>
      <c r="F77">
        <v>8858.7749999999996</v>
      </c>
      <c r="G77">
        <v>2019</v>
      </c>
      <c r="H77" s="21">
        <v>5.5847962483400293</v>
      </c>
      <c r="I77" s="21">
        <v>630.42534078809194</v>
      </c>
      <c r="J77" s="21">
        <v>4239.4574941303517</v>
      </c>
    </row>
    <row r="78" spans="1:10">
      <c r="A78" t="s">
        <v>91</v>
      </c>
      <c r="B78" t="s">
        <v>92</v>
      </c>
      <c r="C78" t="s">
        <v>72</v>
      </c>
      <c r="D78" t="s">
        <v>72</v>
      </c>
      <c r="E78" t="s">
        <v>73</v>
      </c>
      <c r="F78">
        <v>8901.0640000000003</v>
      </c>
      <c r="G78">
        <v>2020</v>
      </c>
      <c r="H78" s="21">
        <v>6.3321288593845564</v>
      </c>
      <c r="I78" s="21">
        <v>711.39010565304966</v>
      </c>
      <c r="J78" s="21">
        <v>4796.6610029368048</v>
      </c>
    </row>
    <row r="79" spans="1:10">
      <c r="A79" t="s">
        <v>91</v>
      </c>
      <c r="B79" t="s">
        <v>92</v>
      </c>
      <c r="C79" t="s">
        <v>72</v>
      </c>
      <c r="D79" t="s">
        <v>72</v>
      </c>
      <c r="E79" t="s">
        <v>73</v>
      </c>
      <c r="F79">
        <v>8932.6640000000007</v>
      </c>
      <c r="G79">
        <v>2021</v>
      </c>
      <c r="H79" s="21">
        <v>7.2113168448787297</v>
      </c>
      <c r="I79" s="21">
        <v>807.29744731008896</v>
      </c>
      <c r="J79" s="21">
        <v>5462.65599772101</v>
      </c>
    </row>
    <row r="80" spans="1:10">
      <c r="A80" t="s">
        <v>91</v>
      </c>
      <c r="B80" t="s">
        <v>92</v>
      </c>
      <c r="C80" t="s">
        <v>72</v>
      </c>
      <c r="D80" t="s">
        <v>72</v>
      </c>
      <c r="E80" t="s">
        <v>73</v>
      </c>
      <c r="F80">
        <v>8978.9290000000001</v>
      </c>
      <c r="G80">
        <v>2022</v>
      </c>
      <c r="H80" s="21">
        <v>6.3393999110000001</v>
      </c>
      <c r="I80" s="21">
        <v>706.03074270000002</v>
      </c>
      <c r="J80" s="21">
        <v>4802.1686739999996</v>
      </c>
    </row>
    <row r="81" spans="1:10">
      <c r="A81" t="s">
        <v>91</v>
      </c>
      <c r="B81" t="s">
        <v>92</v>
      </c>
      <c r="C81" t="s">
        <v>72</v>
      </c>
      <c r="D81" t="s">
        <v>72</v>
      </c>
      <c r="E81" t="s">
        <v>73</v>
      </c>
      <c r="F81">
        <v>9104.7720000000008</v>
      </c>
      <c r="G81">
        <v>2023</v>
      </c>
      <c r="H81" s="21">
        <v>5.8359806200368203</v>
      </c>
      <c r="I81" s="21">
        <v>640.98042433537296</v>
      </c>
      <c r="J81" s="21">
        <v>4420.8231326654704</v>
      </c>
    </row>
    <row r="82" spans="1:10">
      <c r="A82" t="s">
        <v>93</v>
      </c>
      <c r="B82" t="s">
        <v>94</v>
      </c>
      <c r="C82" t="s">
        <v>63</v>
      </c>
      <c r="D82" t="s">
        <v>72</v>
      </c>
      <c r="E82" t="s">
        <v>95</v>
      </c>
      <c r="F82">
        <v>9868.4279999999999</v>
      </c>
      <c r="G82">
        <v>2016</v>
      </c>
      <c r="H82" s="21">
        <v>0.52681707666491018</v>
      </c>
      <c r="I82" s="21">
        <v>53.384092852976202</v>
      </c>
      <c r="J82" s="21">
        <v>1213.205516740501</v>
      </c>
    </row>
    <row r="83" spans="1:10">
      <c r="A83" t="s">
        <v>93</v>
      </c>
      <c r="B83" t="s">
        <v>94</v>
      </c>
      <c r="C83" t="s">
        <v>63</v>
      </c>
      <c r="D83" t="s">
        <v>72</v>
      </c>
      <c r="E83" t="s">
        <v>95</v>
      </c>
      <c r="F83">
        <v>9968.51</v>
      </c>
      <c r="G83">
        <v>2017</v>
      </c>
      <c r="H83" s="21">
        <v>0.31590882531421333</v>
      </c>
      <c r="I83" s="21">
        <v>31.6906764716305</v>
      </c>
      <c r="J83" s="21">
        <v>596.55975997071505</v>
      </c>
    </row>
    <row r="84" spans="1:10">
      <c r="A84" t="s">
        <v>93</v>
      </c>
      <c r="B84" t="s">
        <v>94</v>
      </c>
      <c r="C84" t="s">
        <v>63</v>
      </c>
      <c r="D84" t="s">
        <v>72</v>
      </c>
      <c r="E84" t="s">
        <v>95</v>
      </c>
      <c r="F84">
        <v>10039.785</v>
      </c>
      <c r="G84">
        <v>2018</v>
      </c>
      <c r="H84" s="21">
        <v>0.29762672040698829</v>
      </c>
      <c r="I84" s="21">
        <v>29.644730480482242</v>
      </c>
      <c r="J84" s="21">
        <v>534.45577937874805</v>
      </c>
    </row>
    <row r="85" spans="1:10">
      <c r="A85" t="s">
        <v>93</v>
      </c>
      <c r="B85" t="s">
        <v>94</v>
      </c>
      <c r="C85" t="s">
        <v>63</v>
      </c>
      <c r="D85" t="s">
        <v>72</v>
      </c>
      <c r="E85" t="s">
        <v>95</v>
      </c>
      <c r="F85">
        <v>10110.475</v>
      </c>
      <c r="G85">
        <v>2019</v>
      </c>
      <c r="H85" s="21">
        <v>0.32828134367659451</v>
      </c>
      <c r="I85" s="21">
        <v>32.469428357875813</v>
      </c>
      <c r="J85" s="21">
        <v>615.35833337525298</v>
      </c>
    </row>
    <row r="86" spans="1:10">
      <c r="A86" t="s">
        <v>93</v>
      </c>
      <c r="B86" t="s">
        <v>94</v>
      </c>
      <c r="C86" t="s">
        <v>63</v>
      </c>
      <c r="D86" t="s">
        <v>72</v>
      </c>
      <c r="E86" t="s">
        <v>95</v>
      </c>
      <c r="F86">
        <v>10181.73</v>
      </c>
      <c r="G86">
        <v>2020</v>
      </c>
      <c r="H86" s="21">
        <v>0.60966691260167538</v>
      </c>
      <c r="I86" s="21">
        <v>59.878518935551753</v>
      </c>
      <c r="J86" s="21">
        <v>1091.7641855104389</v>
      </c>
    </row>
    <row r="87" spans="1:10">
      <c r="A87" t="s">
        <v>93</v>
      </c>
      <c r="B87" t="s">
        <v>94</v>
      </c>
      <c r="C87" t="s">
        <v>63</v>
      </c>
      <c r="D87" t="s">
        <v>72</v>
      </c>
      <c r="E87" t="s">
        <v>95</v>
      </c>
      <c r="F87">
        <v>10234.370999999999</v>
      </c>
      <c r="G87">
        <v>2021</v>
      </c>
      <c r="H87" s="21">
        <v>0.51586635263653502</v>
      </c>
      <c r="I87" s="21">
        <v>50.405281637389898</v>
      </c>
      <c r="J87" s="21">
        <v>923.79034475410799</v>
      </c>
    </row>
    <row r="88" spans="1:10">
      <c r="A88" t="s">
        <v>93</v>
      </c>
      <c r="B88" t="s">
        <v>94</v>
      </c>
      <c r="C88" t="s">
        <v>63</v>
      </c>
      <c r="D88" t="s">
        <v>72</v>
      </c>
      <c r="E88" t="s">
        <v>95</v>
      </c>
      <c r="F88">
        <v>10295.304</v>
      </c>
      <c r="G88">
        <v>2022</v>
      </c>
      <c r="H88" s="21">
        <v>0.39379169600000002</v>
      </c>
      <c r="I88" s="21">
        <v>38.249642369999997</v>
      </c>
      <c r="J88" s="21">
        <v>705.18454770000005</v>
      </c>
    </row>
    <row r="89" spans="1:10">
      <c r="A89" t="s">
        <v>93</v>
      </c>
      <c r="B89" t="s">
        <v>94</v>
      </c>
      <c r="C89" t="s">
        <v>63</v>
      </c>
      <c r="D89" t="s">
        <v>72</v>
      </c>
      <c r="E89" t="s">
        <v>95</v>
      </c>
      <c r="F89">
        <v>10318.207</v>
      </c>
      <c r="G89">
        <v>2023</v>
      </c>
      <c r="H89" s="21">
        <v>0.49911097222498602</v>
      </c>
      <c r="I89" s="21">
        <v>48.371870444640798</v>
      </c>
      <c r="J89" s="21">
        <v>893.78556454849002</v>
      </c>
    </row>
    <row r="90" spans="1:10">
      <c r="A90" t="s">
        <v>96</v>
      </c>
      <c r="B90" t="s">
        <v>97</v>
      </c>
      <c r="C90" t="s">
        <v>68</v>
      </c>
      <c r="D90" t="s">
        <v>68</v>
      </c>
      <c r="E90" t="s">
        <v>65</v>
      </c>
      <c r="F90">
        <v>11239.450999999999</v>
      </c>
      <c r="G90">
        <v>2016</v>
      </c>
      <c r="H90" s="21">
        <v>6.5481639940042427E-2</v>
      </c>
      <c r="I90" s="21">
        <v>5.8260532422840257</v>
      </c>
      <c r="J90" s="21">
        <v>147.3641778120176</v>
      </c>
    </row>
    <row r="91" spans="1:10">
      <c r="A91" t="s">
        <v>96</v>
      </c>
      <c r="B91" t="s">
        <v>97</v>
      </c>
      <c r="C91" t="s">
        <v>68</v>
      </c>
      <c r="D91" t="s">
        <v>68</v>
      </c>
      <c r="E91" t="s">
        <v>65</v>
      </c>
      <c r="F91">
        <v>11506.762000000001</v>
      </c>
      <c r="G91">
        <v>2017</v>
      </c>
      <c r="H91" s="21">
        <v>7.6258133095821606E-2</v>
      </c>
      <c r="I91" s="21">
        <v>6.6272451881616741</v>
      </c>
      <c r="J91" s="21">
        <v>185.9199607895321</v>
      </c>
    </row>
    <row r="92" spans="1:10">
      <c r="A92" t="s">
        <v>96</v>
      </c>
      <c r="B92" t="s">
        <v>97</v>
      </c>
      <c r="C92" t="s">
        <v>68</v>
      </c>
      <c r="D92" t="s">
        <v>68</v>
      </c>
      <c r="E92" t="s">
        <v>65</v>
      </c>
      <c r="F92">
        <v>11859.446</v>
      </c>
      <c r="G92">
        <v>2018</v>
      </c>
      <c r="H92" s="21">
        <v>5.9190284590931008E-2</v>
      </c>
      <c r="I92" s="21">
        <v>4.9909822592835287</v>
      </c>
      <c r="J92" s="21">
        <v>134.59085682472269</v>
      </c>
    </row>
    <row r="93" spans="1:10">
      <c r="A93" t="s">
        <v>96</v>
      </c>
      <c r="B93" t="s">
        <v>97</v>
      </c>
      <c r="C93" t="s">
        <v>68</v>
      </c>
      <c r="D93" t="s">
        <v>68</v>
      </c>
      <c r="E93" t="s">
        <v>65</v>
      </c>
      <c r="F93">
        <v>12255.337</v>
      </c>
      <c r="G93">
        <v>2019</v>
      </c>
      <c r="H93" s="21">
        <v>0.13046363652749951</v>
      </c>
      <c r="I93" s="21">
        <v>10.645454835513659</v>
      </c>
      <c r="J93" s="21">
        <v>298.66999156095397</v>
      </c>
    </row>
    <row r="94" spans="1:10">
      <c r="A94" t="s">
        <v>96</v>
      </c>
      <c r="B94" t="s">
        <v>97</v>
      </c>
      <c r="C94" t="s">
        <v>68</v>
      </c>
      <c r="D94" t="s">
        <v>68</v>
      </c>
      <c r="E94" t="s">
        <v>65</v>
      </c>
      <c r="F94">
        <v>12617.036</v>
      </c>
      <c r="G94">
        <v>2020</v>
      </c>
      <c r="H94" s="21">
        <v>0.18857007470987211</v>
      </c>
      <c r="I94" s="21">
        <v>14.945671448498061</v>
      </c>
      <c r="J94" s="21">
        <v>335.85579482362778</v>
      </c>
    </row>
    <row r="95" spans="1:10">
      <c r="A95" t="s">
        <v>96</v>
      </c>
      <c r="B95" t="s">
        <v>97</v>
      </c>
      <c r="C95" t="s">
        <v>68</v>
      </c>
      <c r="D95" t="s">
        <v>68</v>
      </c>
      <c r="E95" t="s">
        <v>65</v>
      </c>
      <c r="F95">
        <v>12965.482</v>
      </c>
      <c r="G95">
        <v>2021</v>
      </c>
      <c r="H95" s="21">
        <v>0.16238429819102501</v>
      </c>
      <c r="I95" s="21">
        <v>12.524354913378801</v>
      </c>
      <c r="J95" s="21">
        <v>289.21716630488697</v>
      </c>
    </row>
    <row r="96" spans="1:10">
      <c r="A96" t="s">
        <v>96</v>
      </c>
      <c r="B96" t="s">
        <v>97</v>
      </c>
      <c r="C96" t="s">
        <v>68</v>
      </c>
      <c r="D96" t="s">
        <v>68</v>
      </c>
      <c r="E96" t="s">
        <v>65</v>
      </c>
      <c r="F96">
        <v>13321.098</v>
      </c>
      <c r="G96">
        <v>2022</v>
      </c>
      <c r="H96" s="21">
        <v>0.16030027499999999</v>
      </c>
      <c r="I96" s="21">
        <v>12.033563259999999</v>
      </c>
      <c r="J96" s="21">
        <v>285.50540640000003</v>
      </c>
    </row>
    <row r="97" spans="1:10">
      <c r="A97" t="s">
        <v>96</v>
      </c>
      <c r="B97" t="s">
        <v>97</v>
      </c>
      <c r="C97" t="s">
        <v>68</v>
      </c>
      <c r="D97" t="s">
        <v>68</v>
      </c>
      <c r="E97" t="s">
        <v>65</v>
      </c>
      <c r="F97">
        <v>13689.45</v>
      </c>
      <c r="G97">
        <v>2023</v>
      </c>
      <c r="H97" s="21">
        <v>0.17264868498824701</v>
      </c>
      <c r="I97" s="21">
        <v>12.611805805802801</v>
      </c>
      <c r="J97" s="21">
        <v>307.49872861992998</v>
      </c>
    </row>
    <row r="98" spans="1:10">
      <c r="A98" t="s">
        <v>98</v>
      </c>
      <c r="B98" t="s">
        <v>99</v>
      </c>
      <c r="C98" t="s">
        <v>72</v>
      </c>
      <c r="D98" t="s">
        <v>72</v>
      </c>
      <c r="E98" t="s">
        <v>73</v>
      </c>
      <c r="F98">
        <v>11311.117</v>
      </c>
      <c r="G98">
        <v>2016</v>
      </c>
      <c r="H98" s="21">
        <v>10.900227085504239</v>
      </c>
      <c r="I98" s="21">
        <v>963.6737985739378</v>
      </c>
      <c r="J98" s="21">
        <v>8044.9934497811346</v>
      </c>
    </row>
    <row r="99" spans="1:10">
      <c r="A99" t="s">
        <v>98</v>
      </c>
      <c r="B99" t="s">
        <v>99</v>
      </c>
      <c r="C99" t="s">
        <v>72</v>
      </c>
      <c r="D99" t="s">
        <v>72</v>
      </c>
      <c r="E99" t="s">
        <v>73</v>
      </c>
      <c r="F99">
        <v>11351.727000000001</v>
      </c>
      <c r="G99">
        <v>2017</v>
      </c>
      <c r="H99" s="21">
        <v>9.4488723047402523</v>
      </c>
      <c r="I99" s="21">
        <v>832.37310981318103</v>
      </c>
      <c r="J99" s="21">
        <v>7548.8185960276987</v>
      </c>
    </row>
    <row r="100" spans="1:10">
      <c r="A100" t="s">
        <v>98</v>
      </c>
      <c r="B100" t="s">
        <v>99</v>
      </c>
      <c r="C100" t="s">
        <v>72</v>
      </c>
      <c r="D100" t="s">
        <v>72</v>
      </c>
      <c r="E100" t="s">
        <v>73</v>
      </c>
      <c r="F100">
        <v>11398.589</v>
      </c>
      <c r="G100">
        <v>2018</v>
      </c>
      <c r="H100" s="21">
        <v>9.5875253613848628</v>
      </c>
      <c r="I100" s="21">
        <v>841.11510305221668</v>
      </c>
      <c r="J100" s="21">
        <v>7927.7288737741301</v>
      </c>
    </row>
    <row r="101" spans="1:10">
      <c r="A101" t="s">
        <v>98</v>
      </c>
      <c r="B101" t="s">
        <v>99</v>
      </c>
      <c r="C101" t="s">
        <v>72</v>
      </c>
      <c r="D101" t="s">
        <v>72</v>
      </c>
      <c r="E101" t="s">
        <v>73</v>
      </c>
      <c r="F101">
        <v>11455.519</v>
      </c>
      <c r="G101">
        <v>2019</v>
      </c>
      <c r="H101" s="21">
        <v>9.0590591845661201</v>
      </c>
      <c r="I101" s="21">
        <v>790.80303428994534</v>
      </c>
      <c r="J101" s="21">
        <v>7627.6917486053571</v>
      </c>
    </row>
    <row r="102" spans="1:10">
      <c r="A102" t="s">
        <v>98</v>
      </c>
      <c r="B102" t="s">
        <v>99</v>
      </c>
      <c r="C102" t="s">
        <v>72</v>
      </c>
      <c r="D102" t="s">
        <v>72</v>
      </c>
      <c r="E102" t="s">
        <v>73</v>
      </c>
      <c r="F102">
        <v>11522.44</v>
      </c>
      <c r="G102">
        <v>2020</v>
      </c>
      <c r="H102" s="21">
        <v>7.3941604794851061</v>
      </c>
      <c r="I102" s="21">
        <v>641.71828878997042</v>
      </c>
      <c r="J102" s="21">
        <v>8021.8188072821358</v>
      </c>
    </row>
    <row r="103" spans="1:10">
      <c r="A103" t="s">
        <v>98</v>
      </c>
      <c r="B103" t="s">
        <v>99</v>
      </c>
      <c r="C103" t="s">
        <v>72</v>
      </c>
      <c r="D103" t="s">
        <v>72</v>
      </c>
      <c r="E103" t="s">
        <v>73</v>
      </c>
      <c r="F103">
        <v>11554.767</v>
      </c>
      <c r="G103">
        <v>2021</v>
      </c>
      <c r="H103" s="21">
        <v>7.7337588775736297</v>
      </c>
      <c r="I103" s="21">
        <v>669.313269369571</v>
      </c>
      <c r="J103" s="21">
        <v>8390.2446030715892</v>
      </c>
    </row>
    <row r="104" spans="1:10">
      <c r="A104" t="s">
        <v>98</v>
      </c>
      <c r="B104" t="s">
        <v>99</v>
      </c>
      <c r="C104" t="s">
        <v>72</v>
      </c>
      <c r="D104" t="s">
        <v>72</v>
      </c>
      <c r="E104" t="s">
        <v>73</v>
      </c>
      <c r="F104">
        <v>11617.623</v>
      </c>
      <c r="G104">
        <v>2022</v>
      </c>
      <c r="H104" s="21">
        <v>7.6713844240000002</v>
      </c>
      <c r="I104" s="21">
        <v>660.32306470000003</v>
      </c>
      <c r="J104" s="21">
        <v>8322.5749190000006</v>
      </c>
    </row>
    <row r="105" spans="1:10">
      <c r="A105" t="s">
        <v>98</v>
      </c>
      <c r="B105" t="s">
        <v>99</v>
      </c>
      <c r="C105" t="s">
        <v>72</v>
      </c>
      <c r="D105" t="s">
        <v>72</v>
      </c>
      <c r="E105" t="s">
        <v>73</v>
      </c>
      <c r="F105">
        <v>11742.796</v>
      </c>
      <c r="G105">
        <v>2023</v>
      </c>
      <c r="H105" s="21">
        <v>7.8098010858106504</v>
      </c>
      <c r="I105" s="21">
        <v>665.07168188995604</v>
      </c>
      <c r="J105" s="21">
        <v>8472.7413660343009</v>
      </c>
    </row>
    <row r="106" spans="1:10">
      <c r="A106" t="s">
        <v>100</v>
      </c>
      <c r="B106" t="s">
        <v>101</v>
      </c>
      <c r="C106" t="s">
        <v>68</v>
      </c>
      <c r="D106" t="s">
        <v>68</v>
      </c>
      <c r="E106" t="s">
        <v>65</v>
      </c>
      <c r="F106">
        <v>11697.842000000001</v>
      </c>
      <c r="G106">
        <v>2016</v>
      </c>
      <c r="H106" s="21">
        <v>0.13409149781662219</v>
      </c>
      <c r="I106" s="21">
        <v>11.462926052225891</v>
      </c>
      <c r="J106" s="21">
        <v>301.76828822602363</v>
      </c>
    </row>
    <row r="107" spans="1:10">
      <c r="A107" t="s">
        <v>100</v>
      </c>
      <c r="B107" t="s">
        <v>101</v>
      </c>
      <c r="C107" t="s">
        <v>68</v>
      </c>
      <c r="D107" t="s">
        <v>68</v>
      </c>
      <c r="E107" t="s">
        <v>65</v>
      </c>
      <c r="F107">
        <v>12039.78</v>
      </c>
      <c r="G107">
        <v>2017</v>
      </c>
      <c r="H107" s="21">
        <v>0.1613507862949711</v>
      </c>
      <c r="I107" s="21">
        <v>13.401472975002131</v>
      </c>
      <c r="J107" s="21">
        <v>393.37877491009232</v>
      </c>
    </row>
    <row r="108" spans="1:10">
      <c r="A108" t="s">
        <v>100</v>
      </c>
      <c r="B108" t="s">
        <v>101</v>
      </c>
      <c r="C108" t="s">
        <v>68</v>
      </c>
      <c r="D108" t="s">
        <v>68</v>
      </c>
      <c r="E108" t="s">
        <v>65</v>
      </c>
      <c r="F108">
        <v>12383.348</v>
      </c>
      <c r="G108">
        <v>2018</v>
      </c>
      <c r="H108" s="21">
        <v>0.1308616182135551</v>
      </c>
      <c r="I108" s="21">
        <v>10.56754750117295</v>
      </c>
      <c r="J108" s="21">
        <v>297.56194071008872</v>
      </c>
    </row>
    <row r="109" spans="1:10">
      <c r="A109" t="s">
        <v>100</v>
      </c>
      <c r="B109" t="s">
        <v>101</v>
      </c>
      <c r="C109" t="s">
        <v>68</v>
      </c>
      <c r="D109" t="s">
        <v>68</v>
      </c>
      <c r="E109" t="s">
        <v>65</v>
      </c>
      <c r="F109">
        <v>12726.754999999999</v>
      </c>
      <c r="G109">
        <v>2019</v>
      </c>
      <c r="H109" s="21">
        <v>0.2067584044366288</v>
      </c>
      <c r="I109" s="21">
        <v>16.2459640683449</v>
      </c>
      <c r="J109" s="21">
        <v>473.331405907337</v>
      </c>
    </row>
    <row r="110" spans="1:10">
      <c r="A110" t="s">
        <v>100</v>
      </c>
      <c r="B110" t="s">
        <v>101</v>
      </c>
      <c r="C110" t="s">
        <v>68</v>
      </c>
      <c r="D110" t="s">
        <v>68</v>
      </c>
      <c r="E110" t="s">
        <v>65</v>
      </c>
      <c r="F110">
        <v>13070.169</v>
      </c>
      <c r="G110">
        <v>2020</v>
      </c>
      <c r="H110" s="21">
        <v>0.27283456922270871</v>
      </c>
      <c r="I110" s="21">
        <v>20.874601485467299</v>
      </c>
      <c r="J110" s="21">
        <v>485.93644887370101</v>
      </c>
    </row>
    <row r="111" spans="1:10">
      <c r="A111" t="s">
        <v>100</v>
      </c>
      <c r="B111" t="s">
        <v>101</v>
      </c>
      <c r="C111" t="s">
        <v>68</v>
      </c>
      <c r="D111" t="s">
        <v>68</v>
      </c>
      <c r="E111" t="s">
        <v>65</v>
      </c>
      <c r="F111">
        <v>13413.416999999999</v>
      </c>
      <c r="G111">
        <v>2021</v>
      </c>
      <c r="H111" s="21">
        <v>0.24283554953341099</v>
      </c>
      <c r="I111" s="21">
        <v>18.103929038619398</v>
      </c>
      <c r="J111" s="21">
        <v>432.50617690398099</v>
      </c>
    </row>
    <row r="112" spans="1:10">
      <c r="A112" t="s">
        <v>100</v>
      </c>
      <c r="B112" t="s">
        <v>101</v>
      </c>
      <c r="C112" t="s">
        <v>68</v>
      </c>
      <c r="D112" t="s">
        <v>68</v>
      </c>
      <c r="E112" t="s">
        <v>65</v>
      </c>
      <c r="F112">
        <v>13759.501</v>
      </c>
      <c r="G112">
        <v>2022</v>
      </c>
      <c r="H112" s="21">
        <v>0.25534483499999999</v>
      </c>
      <c r="I112" s="21">
        <v>18.55771039</v>
      </c>
      <c r="J112" s="21">
        <v>454.78602089999998</v>
      </c>
    </row>
    <row r="113" spans="1:10">
      <c r="A113" t="s">
        <v>100</v>
      </c>
      <c r="B113" t="s">
        <v>101</v>
      </c>
      <c r="C113" t="s">
        <v>68</v>
      </c>
      <c r="D113" t="s">
        <v>68</v>
      </c>
      <c r="E113" t="s">
        <v>65</v>
      </c>
      <c r="F113">
        <v>14111.035</v>
      </c>
      <c r="G113">
        <v>2023</v>
      </c>
      <c r="H113" s="21">
        <v>0.30225073151684301</v>
      </c>
      <c r="I113" s="21">
        <v>21.419458708510199</v>
      </c>
      <c r="J113" s="21">
        <v>538.32857429948399</v>
      </c>
    </row>
    <row r="114" spans="1:10">
      <c r="A114" t="s">
        <v>102</v>
      </c>
      <c r="B114" t="s">
        <v>103</v>
      </c>
      <c r="C114" t="s">
        <v>68</v>
      </c>
      <c r="D114" t="s">
        <v>68</v>
      </c>
      <c r="E114" t="s">
        <v>65</v>
      </c>
      <c r="F114">
        <v>19334.856</v>
      </c>
      <c r="G114">
        <v>2016</v>
      </c>
      <c r="H114" s="21">
        <v>0.23934896567486261</v>
      </c>
      <c r="I114" s="21">
        <v>12.379143949914219</v>
      </c>
      <c r="J114" s="21">
        <v>538.64658140386314</v>
      </c>
    </row>
    <row r="115" spans="1:10">
      <c r="A115" t="s">
        <v>102</v>
      </c>
      <c r="B115" t="s">
        <v>103</v>
      </c>
      <c r="C115" t="s">
        <v>68</v>
      </c>
      <c r="D115" t="s">
        <v>68</v>
      </c>
      <c r="E115" t="s">
        <v>65</v>
      </c>
      <c r="F115">
        <v>19894.406999999999</v>
      </c>
      <c r="G115">
        <v>2017</v>
      </c>
      <c r="H115" s="21">
        <v>0.29838866126773489</v>
      </c>
      <c r="I115" s="21">
        <v>14.998620530269379</v>
      </c>
      <c r="J115" s="21">
        <v>727.48185478303662</v>
      </c>
    </row>
    <row r="116" spans="1:10">
      <c r="A116" t="s">
        <v>102</v>
      </c>
      <c r="B116" t="s">
        <v>103</v>
      </c>
      <c r="C116" t="s">
        <v>68</v>
      </c>
      <c r="D116" t="s">
        <v>68</v>
      </c>
      <c r="E116" t="s">
        <v>65</v>
      </c>
      <c r="F116">
        <v>20438.288</v>
      </c>
      <c r="G116">
        <v>2018</v>
      </c>
      <c r="H116" s="21">
        <v>0.21018197325355301</v>
      </c>
      <c r="I116" s="21">
        <v>10.283736742214071</v>
      </c>
      <c r="J116" s="21">
        <v>477.92588965271142</v>
      </c>
    </row>
    <row r="117" spans="1:10">
      <c r="A117" t="s">
        <v>102</v>
      </c>
      <c r="B117" t="s">
        <v>103</v>
      </c>
      <c r="C117" t="s">
        <v>68</v>
      </c>
      <c r="D117" t="s">
        <v>68</v>
      </c>
      <c r="E117" t="s">
        <v>65</v>
      </c>
      <c r="F117">
        <v>20961.953000000001</v>
      </c>
      <c r="G117">
        <v>2019</v>
      </c>
      <c r="H117" s="21">
        <v>0.41200813150792881</v>
      </c>
      <c r="I117" s="21">
        <v>19.65504509565157</v>
      </c>
      <c r="J117" s="21">
        <v>943.20891723013733</v>
      </c>
    </row>
    <row r="118" spans="1:10">
      <c r="A118" t="s">
        <v>102</v>
      </c>
      <c r="B118" t="s">
        <v>103</v>
      </c>
      <c r="C118" t="s">
        <v>68</v>
      </c>
      <c r="D118" t="s">
        <v>68</v>
      </c>
      <c r="E118" t="s">
        <v>65</v>
      </c>
      <c r="F118">
        <v>21478.69</v>
      </c>
      <c r="G118">
        <v>2020</v>
      </c>
      <c r="H118" s="21">
        <v>0.700026306019227</v>
      </c>
      <c r="I118" s="21">
        <v>32.591666717999423</v>
      </c>
      <c r="J118" s="21">
        <v>1246.793178806151</v>
      </c>
    </row>
    <row r="119" spans="1:10">
      <c r="A119" t="s">
        <v>102</v>
      </c>
      <c r="B119" t="s">
        <v>103</v>
      </c>
      <c r="C119" t="s">
        <v>68</v>
      </c>
      <c r="D119" t="s">
        <v>68</v>
      </c>
      <c r="E119" t="s">
        <v>65</v>
      </c>
      <c r="F119">
        <v>21995.242999999999</v>
      </c>
      <c r="G119">
        <v>2021</v>
      </c>
      <c r="H119" s="21">
        <v>0.79261492159543201</v>
      </c>
      <c r="I119" s="21">
        <v>36.035742892016799</v>
      </c>
      <c r="J119" s="21">
        <v>1411.69972769172</v>
      </c>
    </row>
    <row r="120" spans="1:10">
      <c r="A120" t="s">
        <v>102</v>
      </c>
      <c r="B120" t="s">
        <v>103</v>
      </c>
      <c r="C120" t="s">
        <v>68</v>
      </c>
      <c r="D120" t="s">
        <v>68</v>
      </c>
      <c r="E120" t="s">
        <v>65</v>
      </c>
      <c r="F120">
        <v>22509.039000000001</v>
      </c>
      <c r="G120">
        <v>2022</v>
      </c>
      <c r="H120" s="21">
        <v>0.81710393999999997</v>
      </c>
      <c r="I120" s="21">
        <v>36.301147270000001</v>
      </c>
      <c r="J120" s="21">
        <v>1455.3163039999999</v>
      </c>
    </row>
    <row r="121" spans="1:10">
      <c r="A121" t="s">
        <v>102</v>
      </c>
      <c r="B121" t="s">
        <v>103</v>
      </c>
      <c r="C121" t="s">
        <v>68</v>
      </c>
      <c r="D121" t="s">
        <v>68</v>
      </c>
      <c r="E121" t="s">
        <v>65</v>
      </c>
      <c r="F121">
        <v>23025.776000000002</v>
      </c>
      <c r="G121">
        <v>2023</v>
      </c>
      <c r="H121" s="21">
        <v>1.02172215904818</v>
      </c>
      <c r="I121" s="21">
        <v>44.372973968312202</v>
      </c>
      <c r="J121" s="21">
        <v>1819.7548290268101</v>
      </c>
    </row>
    <row r="122" spans="1:10">
      <c r="A122" t="s">
        <v>104</v>
      </c>
      <c r="B122" t="s">
        <v>105</v>
      </c>
      <c r="C122" t="s">
        <v>63</v>
      </c>
      <c r="D122" t="s">
        <v>106</v>
      </c>
      <c r="E122" t="s">
        <v>69</v>
      </c>
      <c r="F122">
        <v>160811.93299999999</v>
      </c>
      <c r="G122">
        <v>2016</v>
      </c>
      <c r="H122" s="21">
        <v>2.2582867070809112</v>
      </c>
      <c r="I122" s="21">
        <v>14.04302942544016</v>
      </c>
      <c r="J122" s="21">
        <v>3020.7483038660298</v>
      </c>
    </row>
    <row r="123" spans="1:10">
      <c r="A123" t="s">
        <v>104</v>
      </c>
      <c r="B123" t="s">
        <v>105</v>
      </c>
      <c r="C123" t="s">
        <v>63</v>
      </c>
      <c r="D123" t="s">
        <v>106</v>
      </c>
      <c r="E123" t="s">
        <v>69</v>
      </c>
      <c r="F123">
        <v>162186.147</v>
      </c>
      <c r="G123">
        <v>2017</v>
      </c>
      <c r="H123" s="21">
        <v>2.4566370881525099</v>
      </c>
      <c r="I123" s="21">
        <v>15.147021700641981</v>
      </c>
      <c r="J123" s="21">
        <v>2867.205917926553</v>
      </c>
    </row>
    <row r="124" spans="1:10">
      <c r="A124" t="s">
        <v>104</v>
      </c>
      <c r="B124" t="s">
        <v>105</v>
      </c>
      <c r="C124" t="s">
        <v>63</v>
      </c>
      <c r="D124" t="s">
        <v>106</v>
      </c>
      <c r="E124" t="s">
        <v>69</v>
      </c>
      <c r="F124">
        <v>163523.10399999999</v>
      </c>
      <c r="G124">
        <v>2018</v>
      </c>
      <c r="H124" s="21">
        <v>2.106202760603801</v>
      </c>
      <c r="I124" s="21">
        <v>12.88015399098467</v>
      </c>
      <c r="J124" s="21">
        <v>2723.9692686655189</v>
      </c>
    </row>
    <row r="125" spans="1:10">
      <c r="A125" t="s">
        <v>104</v>
      </c>
      <c r="B125" t="s">
        <v>105</v>
      </c>
      <c r="C125" t="s">
        <v>63</v>
      </c>
      <c r="D125" t="s">
        <v>106</v>
      </c>
      <c r="E125" t="s">
        <v>69</v>
      </c>
      <c r="F125">
        <v>164913.05499999999</v>
      </c>
      <c r="G125">
        <v>2019</v>
      </c>
      <c r="H125" s="21">
        <v>1.6969365122139941</v>
      </c>
      <c r="I125" s="21">
        <v>10.28988585660483</v>
      </c>
      <c r="J125" s="21">
        <v>1913.783925702598</v>
      </c>
    </row>
    <row r="126" spans="1:10">
      <c r="A126" t="s">
        <v>104</v>
      </c>
      <c r="B126" t="s">
        <v>105</v>
      </c>
      <c r="C126" t="s">
        <v>63</v>
      </c>
      <c r="D126" t="s">
        <v>106</v>
      </c>
      <c r="E126" t="s">
        <v>69</v>
      </c>
      <c r="F126">
        <v>166298.024</v>
      </c>
      <c r="G126">
        <v>2020</v>
      </c>
      <c r="H126" s="21">
        <v>2.8775255255286418</v>
      </c>
      <c r="I126" s="21">
        <v>17.303425839435359</v>
      </c>
      <c r="J126" s="21">
        <v>3906.971370443478</v>
      </c>
    </row>
    <row r="127" spans="1:10">
      <c r="A127" t="s">
        <v>104</v>
      </c>
      <c r="B127" t="s">
        <v>105</v>
      </c>
      <c r="C127" t="s">
        <v>63</v>
      </c>
      <c r="D127" t="s">
        <v>106</v>
      </c>
      <c r="E127" t="s">
        <v>69</v>
      </c>
      <c r="F127">
        <v>167658.85500000001</v>
      </c>
      <c r="G127">
        <v>2021</v>
      </c>
      <c r="H127" s="21">
        <v>3.82805704873563</v>
      </c>
      <c r="I127" s="21">
        <v>22.832417940201399</v>
      </c>
      <c r="J127" s="21">
        <v>5197.5596273904403</v>
      </c>
    </row>
    <row r="128" spans="1:10">
      <c r="A128" t="s">
        <v>104</v>
      </c>
      <c r="B128" t="s">
        <v>105</v>
      </c>
      <c r="C128" t="s">
        <v>63</v>
      </c>
      <c r="D128" t="s">
        <v>106</v>
      </c>
      <c r="E128" t="s">
        <v>69</v>
      </c>
      <c r="F128">
        <v>169384.89799999999</v>
      </c>
      <c r="G128">
        <v>2022</v>
      </c>
      <c r="H128" s="21">
        <v>4.3956739760000003</v>
      </c>
      <c r="I128" s="21">
        <v>25.950802150000001</v>
      </c>
      <c r="J128" s="21">
        <v>5968.2429300000003</v>
      </c>
    </row>
    <row r="129" spans="1:10">
      <c r="A129" t="s">
        <v>104</v>
      </c>
      <c r="B129" t="s">
        <v>105</v>
      </c>
      <c r="C129" t="s">
        <v>63</v>
      </c>
      <c r="D129" t="s">
        <v>106</v>
      </c>
      <c r="E129" t="s">
        <v>69</v>
      </c>
      <c r="F129">
        <v>171466.99</v>
      </c>
      <c r="G129">
        <v>2023</v>
      </c>
      <c r="H129" s="21">
        <v>4.4873128418242896</v>
      </c>
      <c r="I129" s="21">
        <v>26.1701266338453</v>
      </c>
      <c r="J129" s="21">
        <v>6092.6665205915697</v>
      </c>
    </row>
    <row r="130" spans="1:10">
      <c r="A130" t="s">
        <v>107</v>
      </c>
      <c r="B130" t="s">
        <v>108</v>
      </c>
      <c r="C130" t="s">
        <v>72</v>
      </c>
      <c r="D130" t="s">
        <v>72</v>
      </c>
      <c r="E130" t="s">
        <v>73</v>
      </c>
      <c r="F130">
        <v>6938.759</v>
      </c>
      <c r="G130">
        <v>2016</v>
      </c>
      <c r="H130" s="21">
        <v>1.6225282157868679</v>
      </c>
      <c r="I130" s="21">
        <v>233.83550513670639</v>
      </c>
      <c r="J130" s="21">
        <v>2621.3195602319679</v>
      </c>
    </row>
    <row r="131" spans="1:10">
      <c r="A131" t="s">
        <v>107</v>
      </c>
      <c r="B131" t="s">
        <v>108</v>
      </c>
      <c r="C131" t="s">
        <v>72</v>
      </c>
      <c r="D131" t="s">
        <v>72</v>
      </c>
      <c r="E131" t="s">
        <v>73</v>
      </c>
      <c r="F131">
        <v>6849.518</v>
      </c>
      <c r="G131">
        <v>2017</v>
      </c>
      <c r="H131" s="21">
        <v>1.701593108508523</v>
      </c>
      <c r="I131" s="21">
        <v>248.42523349942621</v>
      </c>
      <c r="J131" s="21">
        <v>2482.1381127940731</v>
      </c>
    </row>
    <row r="132" spans="1:10">
      <c r="A132" t="s">
        <v>107</v>
      </c>
      <c r="B132" t="s">
        <v>108</v>
      </c>
      <c r="C132" t="s">
        <v>72</v>
      </c>
      <c r="D132" t="s">
        <v>72</v>
      </c>
      <c r="E132" t="s">
        <v>73</v>
      </c>
      <c r="F132">
        <v>6757.4179999999997</v>
      </c>
      <c r="G132">
        <v>2018</v>
      </c>
      <c r="H132" s="21">
        <v>1.6134581210371941</v>
      </c>
      <c r="I132" s="21">
        <v>238.76843507937409</v>
      </c>
      <c r="J132" s="21">
        <v>2039.12788221395</v>
      </c>
    </row>
    <row r="133" spans="1:10">
      <c r="A133" t="s">
        <v>107</v>
      </c>
      <c r="B133" t="s">
        <v>108</v>
      </c>
      <c r="C133" t="s">
        <v>72</v>
      </c>
      <c r="D133" t="s">
        <v>72</v>
      </c>
      <c r="E133" t="s">
        <v>73</v>
      </c>
      <c r="F133">
        <v>6664.1769999999997</v>
      </c>
      <c r="G133">
        <v>2019</v>
      </c>
      <c r="H133" s="21">
        <v>1.829260095409442</v>
      </c>
      <c r="I133" s="21">
        <v>274.49152317074441</v>
      </c>
      <c r="J133" s="21">
        <v>2403.776353512018</v>
      </c>
    </row>
    <row r="134" spans="1:10">
      <c r="A134" t="s">
        <v>107</v>
      </c>
      <c r="B134" t="s">
        <v>108</v>
      </c>
      <c r="C134" t="s">
        <v>72</v>
      </c>
      <c r="D134" t="s">
        <v>72</v>
      </c>
      <c r="E134" t="s">
        <v>73</v>
      </c>
      <c r="F134">
        <v>6569.2749999999996</v>
      </c>
      <c r="G134">
        <v>2020</v>
      </c>
      <c r="H134" s="21">
        <v>2.290929505255999</v>
      </c>
      <c r="I134" s="21">
        <v>348.7339935161794</v>
      </c>
      <c r="J134" s="21">
        <v>2974.613101433672</v>
      </c>
    </row>
    <row r="135" spans="1:10">
      <c r="A135" t="s">
        <v>107</v>
      </c>
      <c r="B135" t="s">
        <v>108</v>
      </c>
      <c r="C135" t="s">
        <v>72</v>
      </c>
      <c r="D135" t="s">
        <v>72</v>
      </c>
      <c r="E135" t="s">
        <v>73</v>
      </c>
      <c r="F135">
        <v>6532.1170000000002</v>
      </c>
      <c r="G135">
        <v>2021</v>
      </c>
      <c r="H135" s="21">
        <v>2.5100938201545002</v>
      </c>
      <c r="I135" s="21">
        <v>384.26957449698102</v>
      </c>
      <c r="J135" s="21">
        <v>3259.18273332934</v>
      </c>
    </row>
    <row r="136" spans="1:10">
      <c r="A136" t="s">
        <v>107</v>
      </c>
      <c r="B136" t="s">
        <v>108</v>
      </c>
      <c r="C136" t="s">
        <v>72</v>
      </c>
      <c r="D136" t="s">
        <v>72</v>
      </c>
      <c r="E136" t="s">
        <v>73</v>
      </c>
      <c r="F136">
        <v>6482.4840000000004</v>
      </c>
      <c r="G136">
        <v>2022</v>
      </c>
      <c r="H136" s="21">
        <v>2.3247770430000001</v>
      </c>
      <c r="I136" s="21">
        <v>358.62441669999998</v>
      </c>
      <c r="J136" s="21">
        <v>3018.5617590000002</v>
      </c>
    </row>
    <row r="137" spans="1:10">
      <c r="A137" t="s">
        <v>107</v>
      </c>
      <c r="B137" t="s">
        <v>108</v>
      </c>
      <c r="C137" t="s">
        <v>72</v>
      </c>
      <c r="D137" t="s">
        <v>72</v>
      </c>
      <c r="E137" t="s">
        <v>73</v>
      </c>
      <c r="F137">
        <v>6447.71</v>
      </c>
      <c r="G137">
        <v>2023</v>
      </c>
      <c r="H137" s="21">
        <v>2.4554821333746601</v>
      </c>
      <c r="I137" s="21">
        <v>380.83011385044603</v>
      </c>
      <c r="J137" s="21">
        <v>3188.2733144201802</v>
      </c>
    </row>
    <row r="138" spans="1:10">
      <c r="A138" t="s">
        <v>109</v>
      </c>
      <c r="B138" t="s">
        <v>110</v>
      </c>
      <c r="C138" t="s">
        <v>63</v>
      </c>
      <c r="D138" t="s">
        <v>64</v>
      </c>
      <c r="E138" t="s">
        <v>73</v>
      </c>
      <c r="F138">
        <v>1429.604</v>
      </c>
      <c r="G138">
        <v>2016</v>
      </c>
      <c r="H138" s="21">
        <v>0.39401851236541802</v>
      </c>
      <c r="I138" s="21">
        <v>275.61374504087701</v>
      </c>
      <c r="J138" s="21">
        <v>562.10469637362701</v>
      </c>
    </row>
    <row r="139" spans="1:10">
      <c r="A139" t="s">
        <v>109</v>
      </c>
      <c r="B139" t="s">
        <v>110</v>
      </c>
      <c r="C139" t="s">
        <v>63</v>
      </c>
      <c r="D139" t="s">
        <v>64</v>
      </c>
      <c r="E139" t="s">
        <v>73</v>
      </c>
      <c r="F139">
        <v>1481.9949999999999</v>
      </c>
      <c r="G139">
        <v>2017</v>
      </c>
      <c r="H139" s="21">
        <v>0.90569391014804568</v>
      </c>
      <c r="I139" s="21">
        <v>611.13155587437586</v>
      </c>
      <c r="J139" s="21">
        <v>1154.8329359693571</v>
      </c>
    </row>
    <row r="140" spans="1:10">
      <c r="A140" t="s">
        <v>109</v>
      </c>
      <c r="B140" t="s">
        <v>110</v>
      </c>
      <c r="C140" t="s">
        <v>63</v>
      </c>
      <c r="D140" t="s">
        <v>64</v>
      </c>
      <c r="E140" t="s">
        <v>73</v>
      </c>
      <c r="F140">
        <v>1497.626</v>
      </c>
      <c r="G140">
        <v>2018</v>
      </c>
      <c r="H140" s="21">
        <v>0.54443629212595601</v>
      </c>
      <c r="I140" s="21">
        <v>363.53287945452081</v>
      </c>
      <c r="J140" s="21">
        <v>692.19988649757931</v>
      </c>
    </row>
    <row r="141" spans="1:10">
      <c r="A141" t="s">
        <v>109</v>
      </c>
      <c r="B141" t="s">
        <v>110</v>
      </c>
      <c r="C141" t="s">
        <v>63</v>
      </c>
      <c r="D141" t="s">
        <v>64</v>
      </c>
      <c r="E141" t="s">
        <v>73</v>
      </c>
      <c r="F141">
        <v>1485.671</v>
      </c>
      <c r="G141">
        <v>2019</v>
      </c>
      <c r="H141" s="21">
        <v>0.43440236271143318</v>
      </c>
      <c r="I141" s="21">
        <v>292.39472447899522</v>
      </c>
      <c r="J141" s="21">
        <v>587.51442022160063</v>
      </c>
    </row>
    <row r="142" spans="1:10">
      <c r="A142" t="s">
        <v>109</v>
      </c>
      <c r="B142" t="s">
        <v>110</v>
      </c>
      <c r="C142" t="s">
        <v>63</v>
      </c>
      <c r="D142" t="s">
        <v>64</v>
      </c>
      <c r="E142" t="s">
        <v>73</v>
      </c>
      <c r="F142">
        <v>1483.077</v>
      </c>
      <c r="G142">
        <v>2020</v>
      </c>
      <c r="H142" s="21">
        <v>0.4204350070971753</v>
      </c>
      <c r="I142" s="21">
        <v>283.48831995720741</v>
      </c>
      <c r="J142" s="21">
        <v>521.40067341096426</v>
      </c>
    </row>
    <row r="143" spans="1:10">
      <c r="A143" t="s">
        <v>109</v>
      </c>
      <c r="B143" t="s">
        <v>110</v>
      </c>
      <c r="C143" t="s">
        <v>63</v>
      </c>
      <c r="D143" t="s">
        <v>64</v>
      </c>
      <c r="E143" t="s">
        <v>73</v>
      </c>
      <c r="F143">
        <v>1501.7639999999999</v>
      </c>
      <c r="G143">
        <v>2021</v>
      </c>
      <c r="H143" s="21">
        <v>0.42856737824624602</v>
      </c>
      <c r="I143" s="21">
        <v>285.37598334108799</v>
      </c>
      <c r="J143" s="21">
        <v>531.48581968653605</v>
      </c>
    </row>
    <row r="144" spans="1:10">
      <c r="A144" t="s">
        <v>109</v>
      </c>
      <c r="B144" t="s">
        <v>110</v>
      </c>
      <c r="C144" t="s">
        <v>63</v>
      </c>
      <c r="D144" t="s">
        <v>64</v>
      </c>
      <c r="E144" t="s">
        <v>73</v>
      </c>
      <c r="F144">
        <v>1533.4590000000001</v>
      </c>
      <c r="G144">
        <v>2022</v>
      </c>
      <c r="H144" s="21">
        <v>0.40154595700000001</v>
      </c>
      <c r="I144" s="21">
        <v>261.85633689999997</v>
      </c>
      <c r="J144" s="21">
        <v>497.97548289999997</v>
      </c>
    </row>
    <row r="145" spans="1:10">
      <c r="A145" t="s">
        <v>109</v>
      </c>
      <c r="B145" t="s">
        <v>110</v>
      </c>
      <c r="C145" t="s">
        <v>63</v>
      </c>
      <c r="D145" t="s">
        <v>64</v>
      </c>
      <c r="E145" t="s">
        <v>73</v>
      </c>
      <c r="F145">
        <v>1569.6659999999999</v>
      </c>
      <c r="G145">
        <v>2023</v>
      </c>
      <c r="H145" s="21">
        <v>0.439113980407284</v>
      </c>
      <c r="I145" s="21">
        <v>279.74994706344103</v>
      </c>
      <c r="J145" s="21">
        <v>544.56512947457895</v>
      </c>
    </row>
    <row r="146" spans="1:10">
      <c r="A146" t="s">
        <v>111</v>
      </c>
      <c r="B146" t="s">
        <v>112</v>
      </c>
      <c r="C146" t="s">
        <v>86</v>
      </c>
      <c r="D146" t="s">
        <v>81</v>
      </c>
      <c r="E146" t="s">
        <v>73</v>
      </c>
      <c r="F146">
        <v>388.05599999999998</v>
      </c>
      <c r="G146">
        <v>2016</v>
      </c>
      <c r="H146" s="21">
        <v>0.1159472150544605</v>
      </c>
      <c r="I146" s="21">
        <v>298.78990417481123</v>
      </c>
      <c r="J146" s="21">
        <v>188.85912961825741</v>
      </c>
    </row>
    <row r="147" spans="1:10">
      <c r="A147" t="s">
        <v>111</v>
      </c>
      <c r="B147" t="s">
        <v>112</v>
      </c>
      <c r="C147" t="s">
        <v>86</v>
      </c>
      <c r="D147" t="s">
        <v>81</v>
      </c>
      <c r="E147" t="s">
        <v>73</v>
      </c>
      <c r="F147">
        <v>390.48500000000001</v>
      </c>
      <c r="G147">
        <v>2017</v>
      </c>
      <c r="H147" s="21">
        <v>0.11920167305809</v>
      </c>
      <c r="I147" s="21">
        <v>305.26569025209687</v>
      </c>
      <c r="J147" s="21">
        <v>187.28549485786019</v>
      </c>
    </row>
    <row r="148" spans="1:10">
      <c r="A148" t="s">
        <v>111</v>
      </c>
      <c r="B148" t="s">
        <v>112</v>
      </c>
      <c r="C148" t="s">
        <v>86</v>
      </c>
      <c r="D148" t="s">
        <v>81</v>
      </c>
      <c r="E148" t="s">
        <v>73</v>
      </c>
      <c r="F148">
        <v>392.71800000000002</v>
      </c>
      <c r="G148">
        <v>2018</v>
      </c>
      <c r="H148" s="21">
        <v>8.896360457426096E-2</v>
      </c>
      <c r="I148" s="21">
        <v>226.5330455295173</v>
      </c>
      <c r="J148" s="21">
        <v>132.09625853111569</v>
      </c>
    </row>
    <row r="149" spans="1:10">
      <c r="A149" t="s">
        <v>111</v>
      </c>
      <c r="B149" t="s">
        <v>112</v>
      </c>
      <c r="C149" t="s">
        <v>86</v>
      </c>
      <c r="D149" t="s">
        <v>81</v>
      </c>
      <c r="E149" t="s">
        <v>73</v>
      </c>
      <c r="F149">
        <v>394.67500000000001</v>
      </c>
      <c r="G149">
        <v>2019</v>
      </c>
      <c r="H149" s="21">
        <v>0.1061309490072037</v>
      </c>
      <c r="I149" s="21">
        <v>268.90719961285538</v>
      </c>
      <c r="J149" s="21">
        <v>156.63037961486609</v>
      </c>
    </row>
    <row r="150" spans="1:10">
      <c r="A150" t="s">
        <v>111</v>
      </c>
      <c r="B150" t="s">
        <v>112</v>
      </c>
      <c r="C150" t="s">
        <v>86</v>
      </c>
      <c r="D150" t="s">
        <v>81</v>
      </c>
      <c r="E150" t="s">
        <v>73</v>
      </c>
      <c r="F150">
        <v>395.863</v>
      </c>
      <c r="G150">
        <v>2020</v>
      </c>
      <c r="H150" s="21">
        <v>0.1067366166567349</v>
      </c>
      <c r="I150" s="21">
        <v>269.63019190157928</v>
      </c>
      <c r="J150" s="21">
        <v>152.35804140610151</v>
      </c>
    </row>
    <row r="151" spans="1:10">
      <c r="A151" t="s">
        <v>111</v>
      </c>
      <c r="B151" t="s">
        <v>112</v>
      </c>
      <c r="C151" t="s">
        <v>86</v>
      </c>
      <c r="D151" t="s">
        <v>81</v>
      </c>
      <c r="E151" t="s">
        <v>73</v>
      </c>
      <c r="F151">
        <v>396.37299999999999</v>
      </c>
      <c r="G151">
        <v>2021</v>
      </c>
      <c r="H151" s="21">
        <v>0.117051045356609</v>
      </c>
      <c r="I151" s="21">
        <v>295.30529414619502</v>
      </c>
      <c r="J151" s="21">
        <v>167.081277066388</v>
      </c>
    </row>
    <row r="152" spans="1:10">
      <c r="A152" t="s">
        <v>111</v>
      </c>
      <c r="B152" t="s">
        <v>112</v>
      </c>
      <c r="C152" t="s">
        <v>86</v>
      </c>
      <c r="D152" t="s">
        <v>81</v>
      </c>
      <c r="E152" t="s">
        <v>73</v>
      </c>
      <c r="F152">
        <v>397.53899999999999</v>
      </c>
      <c r="G152">
        <v>2022</v>
      </c>
      <c r="H152" s="21">
        <v>0.12655248699999999</v>
      </c>
      <c r="I152" s="21">
        <v>318.33980409999998</v>
      </c>
      <c r="J152" s="21">
        <v>180.64361779999999</v>
      </c>
    </row>
    <row r="153" spans="1:10">
      <c r="A153" t="s">
        <v>111</v>
      </c>
      <c r="B153" t="s">
        <v>112</v>
      </c>
      <c r="C153" t="s">
        <v>86</v>
      </c>
      <c r="D153" t="s">
        <v>81</v>
      </c>
      <c r="E153" t="s">
        <v>73</v>
      </c>
      <c r="F153">
        <v>399.44099999999997</v>
      </c>
      <c r="G153">
        <v>2023</v>
      </c>
      <c r="H153" s="21">
        <v>0.12792397530805499</v>
      </c>
      <c r="I153" s="21">
        <v>320.25749812376699</v>
      </c>
      <c r="J153" s="21">
        <v>182.601304798971</v>
      </c>
    </row>
    <row r="154" spans="1:10">
      <c r="A154" t="s">
        <v>113</v>
      </c>
      <c r="B154" t="s">
        <v>114</v>
      </c>
      <c r="C154" t="s">
        <v>72</v>
      </c>
      <c r="D154" t="s">
        <v>72</v>
      </c>
      <c r="E154" t="s">
        <v>73</v>
      </c>
      <c r="F154">
        <v>3473.0030000000002</v>
      </c>
      <c r="G154">
        <v>2016</v>
      </c>
      <c r="H154" s="21">
        <v>0.49213466088558461</v>
      </c>
      <c r="I154" s="21">
        <v>141.702918449994</v>
      </c>
      <c r="J154" s="21">
        <v>1133.335540220779</v>
      </c>
    </row>
    <row r="155" spans="1:10">
      <c r="A155" t="s">
        <v>113</v>
      </c>
      <c r="B155" t="s">
        <v>114</v>
      </c>
      <c r="C155" t="s">
        <v>72</v>
      </c>
      <c r="D155" t="s">
        <v>72</v>
      </c>
      <c r="E155" t="s">
        <v>73</v>
      </c>
      <c r="F155">
        <v>3428.683</v>
      </c>
      <c r="G155">
        <v>2017</v>
      </c>
      <c r="H155" s="21">
        <v>0.30663625259149307</v>
      </c>
      <c r="I155" s="21">
        <v>89.432663384597859</v>
      </c>
      <c r="J155" s="21">
        <v>579.04943249401299</v>
      </c>
    </row>
    <row r="156" spans="1:10">
      <c r="A156" t="s">
        <v>113</v>
      </c>
      <c r="B156" t="s">
        <v>114</v>
      </c>
      <c r="C156" t="s">
        <v>72</v>
      </c>
      <c r="D156" t="s">
        <v>72</v>
      </c>
      <c r="E156" t="s">
        <v>73</v>
      </c>
      <c r="F156">
        <v>3387</v>
      </c>
      <c r="G156">
        <v>2018</v>
      </c>
      <c r="H156" s="21">
        <v>0.2955020662634647</v>
      </c>
      <c r="I156" s="21">
        <v>87.245959924258841</v>
      </c>
      <c r="J156" s="21">
        <v>530.64050620359819</v>
      </c>
    </row>
    <row r="157" spans="1:10">
      <c r="A157" t="s">
        <v>113</v>
      </c>
      <c r="B157" t="s">
        <v>114</v>
      </c>
      <c r="C157" t="s">
        <v>72</v>
      </c>
      <c r="D157" t="s">
        <v>72</v>
      </c>
      <c r="E157" t="s">
        <v>73</v>
      </c>
      <c r="F157">
        <v>3345.5329999999999</v>
      </c>
      <c r="G157">
        <v>2019</v>
      </c>
      <c r="H157" s="21">
        <v>0.29790410418635987</v>
      </c>
      <c r="I157" s="21">
        <v>89.045334237133503</v>
      </c>
      <c r="J157" s="21">
        <v>558.41666706032333</v>
      </c>
    </row>
    <row r="158" spans="1:10">
      <c r="A158" t="s">
        <v>113</v>
      </c>
      <c r="B158" t="s">
        <v>114</v>
      </c>
      <c r="C158" t="s">
        <v>72</v>
      </c>
      <c r="D158" t="s">
        <v>72</v>
      </c>
      <c r="E158" t="s">
        <v>73</v>
      </c>
      <c r="F158">
        <v>3299.35</v>
      </c>
      <c r="G158">
        <v>2020</v>
      </c>
      <c r="H158" s="21">
        <v>0.47921662864590681</v>
      </c>
      <c r="I158" s="21">
        <v>145.24576921087689</v>
      </c>
      <c r="J158" s="21">
        <v>858.15952073432584</v>
      </c>
    </row>
    <row r="159" spans="1:10">
      <c r="A159" t="s">
        <v>113</v>
      </c>
      <c r="B159" t="s">
        <v>114</v>
      </c>
      <c r="C159" t="s">
        <v>72</v>
      </c>
      <c r="D159" t="s">
        <v>72</v>
      </c>
      <c r="E159" t="s">
        <v>73</v>
      </c>
      <c r="F159">
        <v>3244.9079999999999</v>
      </c>
      <c r="G159">
        <v>2021</v>
      </c>
      <c r="H159" s="21">
        <v>0.53362854758822498</v>
      </c>
      <c r="I159" s="21">
        <v>164.45105611260001</v>
      </c>
      <c r="J159" s="21">
        <v>955.59798945816101</v>
      </c>
    </row>
    <row r="160" spans="1:10">
      <c r="A160" t="s">
        <v>113</v>
      </c>
      <c r="B160" t="s">
        <v>114</v>
      </c>
      <c r="C160" t="s">
        <v>72</v>
      </c>
      <c r="D160" t="s">
        <v>72</v>
      </c>
      <c r="E160" t="s">
        <v>73</v>
      </c>
      <c r="F160">
        <v>3204.8020000000001</v>
      </c>
      <c r="G160">
        <v>2022</v>
      </c>
      <c r="H160" s="21">
        <v>0.51664732599999996</v>
      </c>
      <c r="I160" s="21">
        <v>161.210373</v>
      </c>
      <c r="J160" s="21">
        <v>925.18887940000002</v>
      </c>
    </row>
    <row r="161" spans="1:10">
      <c r="A161" t="s">
        <v>113</v>
      </c>
      <c r="B161" t="s">
        <v>114</v>
      </c>
      <c r="C161" t="s">
        <v>72</v>
      </c>
      <c r="D161" t="s">
        <v>72</v>
      </c>
      <c r="E161" t="s">
        <v>73</v>
      </c>
      <c r="F161">
        <v>3185.0729999999999</v>
      </c>
      <c r="G161">
        <v>2023</v>
      </c>
      <c r="H161" s="21">
        <v>0.52725105467757005</v>
      </c>
      <c r="I161" s="21">
        <v>165.53813827110699</v>
      </c>
      <c r="J161" s="21">
        <v>944.17753344492303</v>
      </c>
    </row>
    <row r="162" spans="1:10">
      <c r="A162" t="s">
        <v>115</v>
      </c>
      <c r="B162" t="s">
        <v>116</v>
      </c>
      <c r="C162" t="s">
        <v>72</v>
      </c>
      <c r="D162" t="s">
        <v>72</v>
      </c>
      <c r="E162" t="s">
        <v>73</v>
      </c>
      <c r="F162">
        <v>9499.0640000000003</v>
      </c>
      <c r="G162">
        <v>2016</v>
      </c>
      <c r="H162" s="21">
        <v>0.8873611222835881</v>
      </c>
      <c r="I162" s="21">
        <v>93.415637823220052</v>
      </c>
      <c r="J162" s="21">
        <v>2043.5011488698919</v>
      </c>
    </row>
    <row r="163" spans="1:10">
      <c r="A163" t="s">
        <v>115</v>
      </c>
      <c r="B163" t="s">
        <v>116</v>
      </c>
      <c r="C163" t="s">
        <v>72</v>
      </c>
      <c r="D163" t="s">
        <v>72</v>
      </c>
      <c r="E163" t="s">
        <v>73</v>
      </c>
      <c r="F163">
        <v>9495.7900000000009</v>
      </c>
      <c r="G163">
        <v>2017</v>
      </c>
      <c r="H163" s="21">
        <v>0.59808939231799807</v>
      </c>
      <c r="I163" s="21">
        <v>62.984690301491298</v>
      </c>
      <c r="J163" s="21">
        <v>1129.4273992275091</v>
      </c>
    </row>
    <row r="164" spans="1:10">
      <c r="A164" t="s">
        <v>115</v>
      </c>
      <c r="B164" t="s">
        <v>116</v>
      </c>
      <c r="C164" t="s">
        <v>72</v>
      </c>
      <c r="D164" t="s">
        <v>72</v>
      </c>
      <c r="E164" t="s">
        <v>73</v>
      </c>
      <c r="F164">
        <v>9480.0310000000009</v>
      </c>
      <c r="G164">
        <v>2018</v>
      </c>
      <c r="H164" s="21">
        <v>0.54633054423914174</v>
      </c>
      <c r="I164" s="21">
        <v>57.629615793359918</v>
      </c>
      <c r="J164" s="21">
        <v>981.05960512916033</v>
      </c>
    </row>
    <row r="165" spans="1:10">
      <c r="A165" t="s">
        <v>115</v>
      </c>
      <c r="B165" t="s">
        <v>116</v>
      </c>
      <c r="C165" t="s">
        <v>72</v>
      </c>
      <c r="D165" t="s">
        <v>72</v>
      </c>
      <c r="E165" t="s">
        <v>73</v>
      </c>
      <c r="F165">
        <v>9435.42</v>
      </c>
      <c r="G165">
        <v>2019</v>
      </c>
      <c r="H165" s="21">
        <v>0.61518740220140711</v>
      </c>
      <c r="I165" s="21">
        <v>65.199789961804257</v>
      </c>
      <c r="J165" s="21">
        <v>1153.159332914174</v>
      </c>
    </row>
    <row r="166" spans="1:10">
      <c r="A166" t="s">
        <v>115</v>
      </c>
      <c r="B166" t="s">
        <v>116</v>
      </c>
      <c r="C166" t="s">
        <v>72</v>
      </c>
      <c r="D166" t="s">
        <v>72</v>
      </c>
      <c r="E166" t="s">
        <v>73</v>
      </c>
      <c r="F166">
        <v>9350.9439999999995</v>
      </c>
      <c r="G166">
        <v>2020</v>
      </c>
      <c r="H166" s="21">
        <v>0.96000164063009397</v>
      </c>
      <c r="I166" s="21">
        <v>102.66360707861089</v>
      </c>
      <c r="J166" s="21">
        <v>1719.1279426162</v>
      </c>
    </row>
    <row r="167" spans="1:10">
      <c r="A167" t="s">
        <v>115</v>
      </c>
      <c r="B167" t="s">
        <v>116</v>
      </c>
      <c r="C167" t="s">
        <v>72</v>
      </c>
      <c r="D167" t="s">
        <v>72</v>
      </c>
      <c r="E167" t="s">
        <v>73</v>
      </c>
      <c r="F167">
        <v>9251.3649999999998</v>
      </c>
      <c r="G167">
        <v>2021</v>
      </c>
      <c r="H167" s="21">
        <v>0.98665755595411397</v>
      </c>
      <c r="I167" s="21">
        <v>106.649943652003</v>
      </c>
      <c r="J167" s="21">
        <v>1766.8621746361</v>
      </c>
    </row>
    <row r="168" spans="1:10">
      <c r="A168" t="s">
        <v>115</v>
      </c>
      <c r="B168" t="s">
        <v>116</v>
      </c>
      <c r="C168" t="s">
        <v>72</v>
      </c>
      <c r="D168" t="s">
        <v>72</v>
      </c>
      <c r="E168" t="s">
        <v>73</v>
      </c>
      <c r="F168">
        <v>9173.2369999999992</v>
      </c>
      <c r="G168">
        <v>2022</v>
      </c>
      <c r="H168" s="21">
        <v>0.96274381600000003</v>
      </c>
      <c r="I168" s="21">
        <v>104.9513728</v>
      </c>
      <c r="J168" s="21">
        <v>1724.0385180000001</v>
      </c>
    </row>
    <row r="169" spans="1:10">
      <c r="A169" t="s">
        <v>115</v>
      </c>
      <c r="B169" t="s">
        <v>116</v>
      </c>
      <c r="C169" t="s">
        <v>72</v>
      </c>
      <c r="D169" t="s">
        <v>72</v>
      </c>
      <c r="E169" t="s">
        <v>73</v>
      </c>
      <c r="F169">
        <v>9115.68</v>
      </c>
      <c r="G169">
        <v>2023</v>
      </c>
      <c r="H169" s="21">
        <v>1.0767643854343201</v>
      </c>
      <c r="I169" s="21">
        <v>118.122222964641</v>
      </c>
      <c r="J169" s="21">
        <v>1928.2215073403099</v>
      </c>
    </row>
    <row r="170" spans="1:10">
      <c r="A170" t="s">
        <v>117</v>
      </c>
      <c r="B170" t="s">
        <v>118</v>
      </c>
      <c r="C170" t="s">
        <v>86</v>
      </c>
      <c r="D170" t="s">
        <v>81</v>
      </c>
      <c r="E170" t="s">
        <v>95</v>
      </c>
      <c r="F170">
        <v>364.70499999999998</v>
      </c>
      <c r="G170">
        <v>2016</v>
      </c>
      <c r="H170" s="21">
        <v>1.8660245749747648E-2</v>
      </c>
      <c r="I170" s="21">
        <v>51.165313746034883</v>
      </c>
      <c r="J170" s="21">
        <v>30.394539818826559</v>
      </c>
    </row>
    <row r="171" spans="1:10">
      <c r="A171" t="s">
        <v>117</v>
      </c>
      <c r="B171" t="s">
        <v>118</v>
      </c>
      <c r="C171" t="s">
        <v>86</v>
      </c>
      <c r="D171" t="s">
        <v>81</v>
      </c>
      <c r="E171" t="s">
        <v>95</v>
      </c>
      <c r="F171">
        <v>373.202</v>
      </c>
      <c r="G171">
        <v>2017</v>
      </c>
      <c r="H171" s="21">
        <v>1.545387316366844E-2</v>
      </c>
      <c r="I171" s="21">
        <v>41.408870165938133</v>
      </c>
      <c r="J171" s="21">
        <v>24.280553007223141</v>
      </c>
    </row>
    <row r="172" spans="1:10">
      <c r="A172" t="s">
        <v>117</v>
      </c>
      <c r="B172" t="s">
        <v>118</v>
      </c>
      <c r="C172" t="s">
        <v>86</v>
      </c>
      <c r="D172" t="s">
        <v>81</v>
      </c>
      <c r="E172" t="s">
        <v>95</v>
      </c>
      <c r="F172">
        <v>380.22699999999998</v>
      </c>
      <c r="G172">
        <v>2018</v>
      </c>
      <c r="H172" s="21">
        <v>1.3171521890548351E-2</v>
      </c>
      <c r="I172" s="21">
        <v>34.641206149348548</v>
      </c>
      <c r="J172" s="21">
        <v>19.55753391276474</v>
      </c>
    </row>
    <row r="173" spans="1:10">
      <c r="A173" t="s">
        <v>117</v>
      </c>
      <c r="B173" t="s">
        <v>118</v>
      </c>
      <c r="C173" t="s">
        <v>86</v>
      </c>
      <c r="D173" t="s">
        <v>81</v>
      </c>
      <c r="E173" t="s">
        <v>95</v>
      </c>
      <c r="F173">
        <v>385.82900000000001</v>
      </c>
      <c r="G173">
        <v>2019</v>
      </c>
      <c r="H173" s="21">
        <v>1.6441444246749561E-2</v>
      </c>
      <c r="I173" s="21">
        <v>42.613293056637929</v>
      </c>
      <c r="J173" s="21">
        <v>24.264643274736891</v>
      </c>
    </row>
    <row r="174" spans="1:10">
      <c r="A174" t="s">
        <v>117</v>
      </c>
      <c r="B174" t="s">
        <v>118</v>
      </c>
      <c r="C174" t="s">
        <v>86</v>
      </c>
      <c r="D174" t="s">
        <v>81</v>
      </c>
      <c r="E174" t="s">
        <v>95</v>
      </c>
      <c r="F174">
        <v>390.81200000000001</v>
      </c>
      <c r="G174">
        <v>2020</v>
      </c>
      <c r="H174" s="21">
        <v>1.5802909608706069E-2</v>
      </c>
      <c r="I174" s="21">
        <v>40.436091032788333</v>
      </c>
      <c r="J174" s="21">
        <v>22.557397439066669</v>
      </c>
    </row>
    <row r="175" spans="1:10">
      <c r="A175" t="s">
        <v>117</v>
      </c>
      <c r="B175" t="s">
        <v>118</v>
      </c>
      <c r="C175" t="s">
        <v>86</v>
      </c>
      <c r="D175" t="s">
        <v>81</v>
      </c>
      <c r="E175" t="s">
        <v>95</v>
      </c>
      <c r="F175">
        <v>395.34699999999998</v>
      </c>
      <c r="G175">
        <v>2021</v>
      </c>
      <c r="H175" s="21">
        <v>8.4713979652527895E-3</v>
      </c>
      <c r="I175" s="21">
        <v>21.427753252845701</v>
      </c>
      <c r="J175" s="21">
        <v>12.092247916435699</v>
      </c>
    </row>
    <row r="176" spans="1:10">
      <c r="A176" t="s">
        <v>117</v>
      </c>
      <c r="B176" t="s">
        <v>118</v>
      </c>
      <c r="C176" t="s">
        <v>86</v>
      </c>
      <c r="D176" t="s">
        <v>81</v>
      </c>
      <c r="E176" t="s">
        <v>95</v>
      </c>
      <c r="F176">
        <v>402.733</v>
      </c>
      <c r="G176">
        <v>2022</v>
      </c>
      <c r="H176" s="21">
        <v>7.4374239999999998E-3</v>
      </c>
      <c r="I176" s="21">
        <v>18.467381889999999</v>
      </c>
      <c r="J176" s="21">
        <v>10.616345539999999</v>
      </c>
    </row>
    <row r="177" spans="1:10">
      <c r="A177" t="s">
        <v>117</v>
      </c>
      <c r="B177" t="s">
        <v>118</v>
      </c>
      <c r="C177" t="s">
        <v>86</v>
      </c>
      <c r="D177" t="s">
        <v>81</v>
      </c>
      <c r="E177" t="s">
        <v>95</v>
      </c>
      <c r="F177">
        <v>411.10599999999999</v>
      </c>
      <c r="G177">
        <v>2023</v>
      </c>
      <c r="H177" s="21">
        <v>1.4115465849842799E-2</v>
      </c>
      <c r="I177" s="21">
        <v>34.335343803892101</v>
      </c>
      <c r="J177" s="21">
        <v>20.148707243002299</v>
      </c>
    </row>
    <row r="178" spans="1:10">
      <c r="A178" t="s">
        <v>119</v>
      </c>
      <c r="B178" t="s">
        <v>120</v>
      </c>
      <c r="C178" t="s">
        <v>80</v>
      </c>
      <c r="D178" t="s">
        <v>81</v>
      </c>
      <c r="E178" t="s">
        <v>95</v>
      </c>
      <c r="F178">
        <v>11180.02</v>
      </c>
      <c r="G178">
        <v>2016</v>
      </c>
      <c r="H178" s="21">
        <v>0.40487477854527171</v>
      </c>
      <c r="I178" s="21">
        <v>36.214137232784168</v>
      </c>
      <c r="J178" s="21">
        <v>659.47588506446857</v>
      </c>
    </row>
    <row r="179" spans="1:10">
      <c r="A179" t="s">
        <v>119</v>
      </c>
      <c r="B179" t="s">
        <v>120</v>
      </c>
      <c r="C179" t="s">
        <v>80</v>
      </c>
      <c r="D179" t="s">
        <v>81</v>
      </c>
      <c r="E179" t="s">
        <v>95</v>
      </c>
      <c r="F179">
        <v>11344.588</v>
      </c>
      <c r="G179">
        <v>2017</v>
      </c>
      <c r="H179" s="21">
        <v>0.35909846090084591</v>
      </c>
      <c r="I179" s="21">
        <v>31.65372430456231</v>
      </c>
      <c r="J179" s="21">
        <v>564.20295085105272</v>
      </c>
    </row>
    <row r="180" spans="1:10">
      <c r="A180" t="s">
        <v>119</v>
      </c>
      <c r="B180" t="s">
        <v>120</v>
      </c>
      <c r="C180" t="s">
        <v>80</v>
      </c>
      <c r="D180" t="s">
        <v>81</v>
      </c>
      <c r="E180" t="s">
        <v>95</v>
      </c>
      <c r="F180">
        <v>11508.368</v>
      </c>
      <c r="G180">
        <v>2018</v>
      </c>
      <c r="H180" s="21">
        <v>0.3213201725638461</v>
      </c>
      <c r="I180" s="21">
        <v>27.920568108688052</v>
      </c>
      <c r="J180" s="21">
        <v>477.1080270431313</v>
      </c>
    </row>
    <row r="181" spans="1:10">
      <c r="A181" t="s">
        <v>119</v>
      </c>
      <c r="B181" t="s">
        <v>120</v>
      </c>
      <c r="C181" t="s">
        <v>80</v>
      </c>
      <c r="D181" t="s">
        <v>81</v>
      </c>
      <c r="E181" t="s">
        <v>95</v>
      </c>
      <c r="F181">
        <v>11671.386</v>
      </c>
      <c r="G181">
        <v>2019</v>
      </c>
      <c r="H181" s="21">
        <v>0.40260880172940522</v>
      </c>
      <c r="I181" s="21">
        <v>34.495371991758752</v>
      </c>
      <c r="J181" s="21">
        <v>594.17958492824698</v>
      </c>
    </row>
    <row r="182" spans="1:10">
      <c r="A182" t="s">
        <v>119</v>
      </c>
      <c r="B182" t="s">
        <v>120</v>
      </c>
      <c r="C182" t="s">
        <v>80</v>
      </c>
      <c r="D182" t="s">
        <v>81</v>
      </c>
      <c r="E182" t="s">
        <v>95</v>
      </c>
      <c r="F182">
        <v>11816.3</v>
      </c>
      <c r="G182">
        <v>2020</v>
      </c>
      <c r="H182" s="21">
        <v>0.42575140789424798</v>
      </c>
      <c r="I182" s="21">
        <v>36.030856350486033</v>
      </c>
      <c r="J182" s="21">
        <v>607.7270554858394</v>
      </c>
    </row>
    <row r="183" spans="1:10">
      <c r="A183" t="s">
        <v>119</v>
      </c>
      <c r="B183" t="s">
        <v>120</v>
      </c>
      <c r="C183" t="s">
        <v>80</v>
      </c>
      <c r="D183" t="s">
        <v>81</v>
      </c>
      <c r="E183" t="s">
        <v>95</v>
      </c>
      <c r="F183">
        <v>11937.36</v>
      </c>
      <c r="G183">
        <v>2021</v>
      </c>
      <c r="H183" s="21">
        <v>0.50013590832891397</v>
      </c>
      <c r="I183" s="21">
        <v>41.896693098718202</v>
      </c>
      <c r="J183" s="21">
        <v>713.90513972805297</v>
      </c>
    </row>
    <row r="184" spans="1:10">
      <c r="A184" t="s">
        <v>119</v>
      </c>
      <c r="B184" t="s">
        <v>120</v>
      </c>
      <c r="C184" t="s">
        <v>80</v>
      </c>
      <c r="D184" t="s">
        <v>81</v>
      </c>
      <c r="E184" t="s">
        <v>95</v>
      </c>
      <c r="F184">
        <v>12077.154</v>
      </c>
      <c r="G184">
        <v>2022</v>
      </c>
      <c r="H184" s="21">
        <v>0.38573525199999997</v>
      </c>
      <c r="I184" s="21">
        <v>31.939250940000001</v>
      </c>
      <c r="J184" s="21">
        <v>550.6070704</v>
      </c>
    </row>
    <row r="185" spans="1:10">
      <c r="A185" t="s">
        <v>119</v>
      </c>
      <c r="B185" t="s">
        <v>120</v>
      </c>
      <c r="C185" t="s">
        <v>80</v>
      </c>
      <c r="D185" t="s">
        <v>81</v>
      </c>
      <c r="E185" t="s">
        <v>95</v>
      </c>
      <c r="F185">
        <v>12244.16</v>
      </c>
      <c r="G185">
        <v>2023</v>
      </c>
      <c r="H185" s="21">
        <v>0.47208708107869801</v>
      </c>
      <c r="I185" s="21">
        <v>38.556101935836999</v>
      </c>
      <c r="J185" s="21">
        <v>673.86759290631403</v>
      </c>
    </row>
    <row r="186" spans="1:10">
      <c r="A186" t="s">
        <v>121</v>
      </c>
      <c r="B186" t="s">
        <v>122</v>
      </c>
      <c r="C186" t="s">
        <v>80</v>
      </c>
      <c r="D186" t="s">
        <v>81</v>
      </c>
      <c r="E186" t="s">
        <v>95</v>
      </c>
      <c r="F186">
        <v>203218.114</v>
      </c>
      <c r="G186">
        <v>2016</v>
      </c>
      <c r="H186" s="21">
        <v>50.455271120546833</v>
      </c>
      <c r="I186" s="21">
        <v>248.28136688910931</v>
      </c>
      <c r="J186" s="21">
        <v>41841.547633829621</v>
      </c>
    </row>
    <row r="187" spans="1:10">
      <c r="A187" t="s">
        <v>121</v>
      </c>
      <c r="B187" t="s">
        <v>122</v>
      </c>
      <c r="C187" t="s">
        <v>80</v>
      </c>
      <c r="D187" t="s">
        <v>81</v>
      </c>
      <c r="E187" t="s">
        <v>95</v>
      </c>
      <c r="F187">
        <v>204703.44500000001</v>
      </c>
      <c r="G187">
        <v>2017</v>
      </c>
      <c r="H187" s="21">
        <v>49.366880901454827</v>
      </c>
      <c r="I187" s="21">
        <v>241.16292181333259</v>
      </c>
      <c r="J187" s="21">
        <v>46113.912433434591</v>
      </c>
    </row>
    <row r="188" spans="1:10">
      <c r="A188" t="s">
        <v>121</v>
      </c>
      <c r="B188" t="s">
        <v>122</v>
      </c>
      <c r="C188" t="s">
        <v>80</v>
      </c>
      <c r="D188" t="s">
        <v>81</v>
      </c>
      <c r="E188" t="s">
        <v>95</v>
      </c>
      <c r="F188">
        <v>206107.261</v>
      </c>
      <c r="G188">
        <v>2018</v>
      </c>
      <c r="H188" s="21">
        <v>46.230566408984537</v>
      </c>
      <c r="I188" s="21">
        <v>224.30343397258841</v>
      </c>
      <c r="J188" s="21">
        <v>36939.297713889813</v>
      </c>
    </row>
    <row r="189" spans="1:10">
      <c r="A189" t="s">
        <v>121</v>
      </c>
      <c r="B189" t="s">
        <v>122</v>
      </c>
      <c r="C189" t="s">
        <v>80</v>
      </c>
      <c r="D189" t="s">
        <v>81</v>
      </c>
      <c r="E189" t="s">
        <v>95</v>
      </c>
      <c r="F189">
        <v>207455.46</v>
      </c>
      <c r="G189">
        <v>2019</v>
      </c>
      <c r="H189" s="21">
        <v>52.187345906478328</v>
      </c>
      <c r="I189" s="21">
        <v>251.55927882774611</v>
      </c>
      <c r="J189" s="21">
        <v>42531.672932840738</v>
      </c>
    </row>
    <row r="190" spans="1:10">
      <c r="A190" t="s">
        <v>121</v>
      </c>
      <c r="B190" t="s">
        <v>122</v>
      </c>
      <c r="C190" t="s">
        <v>80</v>
      </c>
      <c r="D190" t="s">
        <v>81</v>
      </c>
      <c r="E190" t="s">
        <v>95</v>
      </c>
      <c r="F190">
        <v>208660.84299999999</v>
      </c>
      <c r="G190">
        <v>2020</v>
      </c>
      <c r="H190" s="21">
        <v>54.567498531811452</v>
      </c>
      <c r="I190" s="21">
        <v>261.51288256710171</v>
      </c>
      <c r="J190" s="21">
        <v>42846.101118717372</v>
      </c>
    </row>
    <row r="191" spans="1:10">
      <c r="A191" t="s">
        <v>121</v>
      </c>
      <c r="B191" t="s">
        <v>122</v>
      </c>
      <c r="C191" t="s">
        <v>80</v>
      </c>
      <c r="D191" t="s">
        <v>81</v>
      </c>
      <c r="E191" t="s">
        <v>95</v>
      </c>
      <c r="F191">
        <v>209550.29399999999</v>
      </c>
      <c r="G191">
        <v>2021</v>
      </c>
      <c r="H191" s="21">
        <v>51.213916517875099</v>
      </c>
      <c r="I191" s="21">
        <v>244.399163276168</v>
      </c>
      <c r="J191" s="21">
        <v>40212.883811087799</v>
      </c>
    </row>
    <row r="192" spans="1:10">
      <c r="A192" t="s">
        <v>121</v>
      </c>
      <c r="B192" t="s">
        <v>122</v>
      </c>
      <c r="C192" t="s">
        <v>80</v>
      </c>
      <c r="D192" t="s">
        <v>81</v>
      </c>
      <c r="E192" t="s">
        <v>95</v>
      </c>
      <c r="F192">
        <v>210306.41500000001</v>
      </c>
      <c r="G192">
        <v>2022</v>
      </c>
      <c r="H192" s="21">
        <v>52.644099009999998</v>
      </c>
      <c r="I192" s="21">
        <v>250.3209377</v>
      </c>
      <c r="J192" s="21">
        <v>41335.859960000002</v>
      </c>
    </row>
    <row r="193" spans="1:10">
      <c r="A193" t="s">
        <v>121</v>
      </c>
      <c r="B193" t="s">
        <v>122</v>
      </c>
      <c r="C193" t="s">
        <v>80</v>
      </c>
      <c r="D193" t="s">
        <v>81</v>
      </c>
      <c r="E193" t="s">
        <v>95</v>
      </c>
      <c r="F193">
        <v>211140.72899999999</v>
      </c>
      <c r="G193">
        <v>2023</v>
      </c>
      <c r="H193" s="21">
        <v>53.563646140471498</v>
      </c>
      <c r="I193" s="21">
        <v>253.686943273135</v>
      </c>
      <c r="J193" s="21">
        <v>42057.883172790403</v>
      </c>
    </row>
    <row r="194" spans="1:10">
      <c r="A194" t="s">
        <v>123</v>
      </c>
      <c r="B194" t="s">
        <v>124</v>
      </c>
      <c r="C194" t="s">
        <v>86</v>
      </c>
      <c r="D194" t="s">
        <v>81</v>
      </c>
      <c r="E194" t="s">
        <v>73</v>
      </c>
      <c r="F194">
        <v>279.59800000000001</v>
      </c>
      <c r="G194">
        <v>2016</v>
      </c>
      <c r="H194" s="21">
        <v>5.7649923083479077E-2</v>
      </c>
      <c r="I194" s="21">
        <v>206.18861037446291</v>
      </c>
      <c r="J194" s="21">
        <v>93.902290025690093</v>
      </c>
    </row>
    <row r="195" spans="1:10">
      <c r="A195" t="s">
        <v>123</v>
      </c>
      <c r="B195" t="s">
        <v>124</v>
      </c>
      <c r="C195" t="s">
        <v>86</v>
      </c>
      <c r="D195" t="s">
        <v>81</v>
      </c>
      <c r="E195" t="s">
        <v>73</v>
      </c>
      <c r="F195">
        <v>280.17099999999999</v>
      </c>
      <c r="G195">
        <v>2017</v>
      </c>
      <c r="H195" s="21">
        <v>4.8850160186197762E-2</v>
      </c>
      <c r="I195" s="21">
        <v>174.35837465761179</v>
      </c>
      <c r="J195" s="21">
        <v>76.751665327661684</v>
      </c>
    </row>
    <row r="196" spans="1:10">
      <c r="A196" t="s">
        <v>123</v>
      </c>
      <c r="B196" t="s">
        <v>124</v>
      </c>
      <c r="C196" t="s">
        <v>86</v>
      </c>
      <c r="D196" t="s">
        <v>81</v>
      </c>
      <c r="E196" t="s">
        <v>73</v>
      </c>
      <c r="F196">
        <v>280.71100000000001</v>
      </c>
      <c r="G196">
        <v>2018</v>
      </c>
      <c r="H196" s="21">
        <v>3.9642850008067769E-2</v>
      </c>
      <c r="I196" s="21">
        <v>141.22300162112549</v>
      </c>
      <c r="J196" s="21">
        <v>58.863056491446272</v>
      </c>
    </row>
    <row r="197" spans="1:10">
      <c r="A197" t="s">
        <v>123</v>
      </c>
      <c r="B197" t="s">
        <v>124</v>
      </c>
      <c r="C197" t="s">
        <v>86</v>
      </c>
      <c r="D197" t="s">
        <v>81</v>
      </c>
      <c r="E197" t="s">
        <v>73</v>
      </c>
      <c r="F197">
        <v>281.20800000000003</v>
      </c>
      <c r="G197">
        <v>2019</v>
      </c>
      <c r="H197" s="21">
        <v>4.694996638568049E-2</v>
      </c>
      <c r="I197" s="21">
        <v>166.95814623225689</v>
      </c>
      <c r="J197" s="21">
        <v>69.28975504207753</v>
      </c>
    </row>
    <row r="198" spans="1:10">
      <c r="A198" t="s">
        <v>123</v>
      </c>
      <c r="B198" t="s">
        <v>124</v>
      </c>
      <c r="C198" t="s">
        <v>86</v>
      </c>
      <c r="D198" t="s">
        <v>81</v>
      </c>
      <c r="E198" t="s">
        <v>73</v>
      </c>
      <c r="F198">
        <v>281.69799999999998</v>
      </c>
      <c r="G198">
        <v>2020</v>
      </c>
      <c r="H198" s="21">
        <v>5.0374635443156457E-2</v>
      </c>
      <c r="I198" s="21">
        <v>178.82496660663719</v>
      </c>
      <c r="J198" s="21">
        <v>71.905879371310547</v>
      </c>
    </row>
    <row r="199" spans="1:10">
      <c r="A199" t="s">
        <v>123</v>
      </c>
      <c r="B199" t="s">
        <v>124</v>
      </c>
      <c r="C199" t="s">
        <v>86</v>
      </c>
      <c r="D199" t="s">
        <v>81</v>
      </c>
      <c r="E199" t="s">
        <v>73</v>
      </c>
      <c r="F199">
        <v>282.14699999999999</v>
      </c>
      <c r="G199">
        <v>2021</v>
      </c>
      <c r="H199" s="21">
        <v>6.0623358039936397E-2</v>
      </c>
      <c r="I199" s="21">
        <v>214.86444314465999</v>
      </c>
      <c r="J199" s="21">
        <v>86.534984120562399</v>
      </c>
    </row>
    <row r="200" spans="1:10">
      <c r="A200" t="s">
        <v>123</v>
      </c>
      <c r="B200" t="s">
        <v>124</v>
      </c>
      <c r="C200" t="s">
        <v>86</v>
      </c>
      <c r="D200" t="s">
        <v>81</v>
      </c>
      <c r="E200" t="s">
        <v>73</v>
      </c>
      <c r="F200">
        <v>282.31799999999998</v>
      </c>
      <c r="G200">
        <v>2022</v>
      </c>
      <c r="H200" s="21">
        <v>5.6386080999999998E-2</v>
      </c>
      <c r="I200" s="21">
        <v>199.72541949999999</v>
      </c>
      <c r="J200" s="21">
        <v>80.486754059999996</v>
      </c>
    </row>
    <row r="201" spans="1:10">
      <c r="A201" t="s">
        <v>123</v>
      </c>
      <c r="B201" t="s">
        <v>124</v>
      </c>
      <c r="C201" t="s">
        <v>86</v>
      </c>
      <c r="D201" t="s">
        <v>81</v>
      </c>
      <c r="E201" t="s">
        <v>73</v>
      </c>
      <c r="F201">
        <v>282.33600000000001</v>
      </c>
      <c r="G201">
        <v>2023</v>
      </c>
      <c r="H201" s="21">
        <v>5.6830392189155199E-2</v>
      </c>
      <c r="I201" s="21">
        <v>201.286382852896</v>
      </c>
      <c r="J201" s="21">
        <v>81.120973182136794</v>
      </c>
    </row>
    <row r="202" spans="1:10">
      <c r="A202" t="s">
        <v>125</v>
      </c>
      <c r="B202" t="s">
        <v>126</v>
      </c>
      <c r="C202" t="s">
        <v>63</v>
      </c>
      <c r="D202" t="s">
        <v>90</v>
      </c>
      <c r="E202" t="s">
        <v>73</v>
      </c>
      <c r="F202">
        <v>427.56400000000002</v>
      </c>
      <c r="G202">
        <v>2016</v>
      </c>
      <c r="H202" s="21">
        <v>0.1037929032976124</v>
      </c>
      <c r="I202" s="21">
        <v>242.75407493992091</v>
      </c>
      <c r="J202" s="21">
        <v>138.83631931812999</v>
      </c>
    </row>
    <row r="203" spans="1:10">
      <c r="A203" t="s">
        <v>125</v>
      </c>
      <c r="B203" t="s">
        <v>126</v>
      </c>
      <c r="C203" t="s">
        <v>63</v>
      </c>
      <c r="D203" t="s">
        <v>90</v>
      </c>
      <c r="E203" t="s">
        <v>73</v>
      </c>
      <c r="F203">
        <v>432.77199999999999</v>
      </c>
      <c r="G203">
        <v>2017</v>
      </c>
      <c r="H203" s="21">
        <v>9.8888125142797739E-2</v>
      </c>
      <c r="I203" s="21">
        <v>228.49936027006771</v>
      </c>
      <c r="J203" s="21">
        <v>115.4149326634422</v>
      </c>
    </row>
    <row r="204" spans="1:10">
      <c r="A204" t="s">
        <v>125</v>
      </c>
      <c r="B204" t="s">
        <v>126</v>
      </c>
      <c r="C204" t="s">
        <v>63</v>
      </c>
      <c r="D204" t="s">
        <v>90</v>
      </c>
      <c r="E204" t="s">
        <v>73</v>
      </c>
      <c r="F204">
        <v>437.81</v>
      </c>
      <c r="G204">
        <v>2018</v>
      </c>
      <c r="H204" s="21">
        <v>9.4262404450352208E-2</v>
      </c>
      <c r="I204" s="21">
        <v>215.3043659357991</v>
      </c>
      <c r="J204" s="21">
        <v>121.9102038729343</v>
      </c>
    </row>
    <row r="205" spans="1:10">
      <c r="A205" t="s">
        <v>125</v>
      </c>
      <c r="B205" t="s">
        <v>126</v>
      </c>
      <c r="C205" t="s">
        <v>63</v>
      </c>
      <c r="D205" t="s">
        <v>90</v>
      </c>
      <c r="E205" t="s">
        <v>73</v>
      </c>
      <c r="F205">
        <v>442.68</v>
      </c>
      <c r="G205">
        <v>2019</v>
      </c>
      <c r="H205" s="21">
        <v>6.8596535033741177E-2</v>
      </c>
      <c r="I205" s="21">
        <v>154.95738464295019</v>
      </c>
      <c r="J205" s="21">
        <v>77.362326796655154</v>
      </c>
    </row>
    <row r="206" spans="1:10">
      <c r="A206" t="s">
        <v>125</v>
      </c>
      <c r="B206" t="s">
        <v>126</v>
      </c>
      <c r="C206" t="s">
        <v>63</v>
      </c>
      <c r="D206" t="s">
        <v>90</v>
      </c>
      <c r="E206" t="s">
        <v>73</v>
      </c>
      <c r="F206">
        <v>447.404</v>
      </c>
      <c r="G206">
        <v>2020</v>
      </c>
      <c r="H206" s="21">
        <v>0.1039623045678382</v>
      </c>
      <c r="I206" s="21">
        <v>232.3678477792738</v>
      </c>
      <c r="J206" s="21">
        <v>141.15506485039</v>
      </c>
    </row>
    <row r="207" spans="1:10">
      <c r="A207" t="s">
        <v>125</v>
      </c>
      <c r="B207" t="s">
        <v>126</v>
      </c>
      <c r="C207" t="s">
        <v>63</v>
      </c>
      <c r="D207" t="s">
        <v>90</v>
      </c>
      <c r="E207" t="s">
        <v>73</v>
      </c>
      <c r="F207">
        <v>451.721</v>
      </c>
      <c r="G207">
        <v>2021</v>
      </c>
      <c r="H207" s="21">
        <v>8.3949650686268806E-2</v>
      </c>
      <c r="I207" s="21">
        <v>185.844029138049</v>
      </c>
      <c r="J207" s="21">
        <v>113.982835278686</v>
      </c>
    </row>
    <row r="208" spans="1:10">
      <c r="A208" t="s">
        <v>125</v>
      </c>
      <c r="B208" t="s">
        <v>126</v>
      </c>
      <c r="C208" t="s">
        <v>63</v>
      </c>
      <c r="D208" t="s">
        <v>90</v>
      </c>
      <c r="E208" t="s">
        <v>73</v>
      </c>
      <c r="F208">
        <v>455.37</v>
      </c>
      <c r="G208">
        <v>2022</v>
      </c>
      <c r="H208" s="21">
        <v>6.8460437999999998E-2</v>
      </c>
      <c r="I208" s="21">
        <v>150.3402471</v>
      </c>
      <c r="J208" s="21">
        <v>92.952318129999995</v>
      </c>
    </row>
    <row r="209" spans="1:10">
      <c r="A209" t="s">
        <v>125</v>
      </c>
      <c r="B209" t="s">
        <v>126</v>
      </c>
      <c r="C209" t="s">
        <v>63</v>
      </c>
      <c r="D209" t="s">
        <v>90</v>
      </c>
      <c r="E209" t="s">
        <v>73</v>
      </c>
      <c r="F209">
        <v>458.94900000000001</v>
      </c>
      <c r="G209">
        <v>2023</v>
      </c>
      <c r="H209" s="21">
        <v>8.9810106187335106E-2</v>
      </c>
      <c r="I209" s="21">
        <v>195.68646230264099</v>
      </c>
      <c r="J209" s="21">
        <v>121.939889399314</v>
      </c>
    </row>
    <row r="210" spans="1:10">
      <c r="A210" t="s">
        <v>127</v>
      </c>
      <c r="B210" t="s">
        <v>128</v>
      </c>
      <c r="C210" t="s">
        <v>63</v>
      </c>
      <c r="D210" t="s">
        <v>106</v>
      </c>
      <c r="E210" t="s">
        <v>69</v>
      </c>
      <c r="F210">
        <v>747.86599999999999</v>
      </c>
      <c r="G210">
        <v>2016</v>
      </c>
      <c r="H210" s="21">
        <v>2.603217750590767E-2</v>
      </c>
      <c r="I210" s="21">
        <v>34.808612112206831</v>
      </c>
      <c r="J210" s="21">
        <v>34.821378403283077</v>
      </c>
    </row>
    <row r="211" spans="1:10">
      <c r="A211" t="s">
        <v>127</v>
      </c>
      <c r="B211" t="s">
        <v>128</v>
      </c>
      <c r="C211" t="s">
        <v>63</v>
      </c>
      <c r="D211" t="s">
        <v>106</v>
      </c>
      <c r="E211" t="s">
        <v>69</v>
      </c>
      <c r="F211">
        <v>754.33500000000004</v>
      </c>
      <c r="G211">
        <v>2017</v>
      </c>
      <c r="H211" s="21">
        <v>2.807664619479823E-2</v>
      </c>
      <c r="I211" s="21">
        <v>37.220394380213342</v>
      </c>
      <c r="J211" s="21">
        <v>32.768971448856583</v>
      </c>
    </row>
    <row r="212" spans="1:10">
      <c r="A212" t="s">
        <v>127</v>
      </c>
      <c r="B212" t="s">
        <v>128</v>
      </c>
      <c r="C212" t="s">
        <v>63</v>
      </c>
      <c r="D212" t="s">
        <v>106</v>
      </c>
      <c r="E212" t="s">
        <v>69</v>
      </c>
      <c r="F212">
        <v>759.75900000000001</v>
      </c>
      <c r="G212">
        <v>2018</v>
      </c>
      <c r="H212" s="21">
        <v>2.228837838859667E-2</v>
      </c>
      <c r="I212" s="21">
        <v>29.336116306087408</v>
      </c>
      <c r="J212" s="21">
        <v>28.825740993802299</v>
      </c>
    </row>
    <row r="213" spans="1:10">
      <c r="A213" t="s">
        <v>127</v>
      </c>
      <c r="B213" t="s">
        <v>128</v>
      </c>
      <c r="C213" t="s">
        <v>63</v>
      </c>
      <c r="D213" t="s">
        <v>106</v>
      </c>
      <c r="E213" t="s">
        <v>69</v>
      </c>
      <c r="F213">
        <v>764.82399999999996</v>
      </c>
      <c r="G213">
        <v>2019</v>
      </c>
      <c r="H213" s="21">
        <v>2.0203221519400669E-2</v>
      </c>
      <c r="I213" s="21">
        <v>26.415517190099511</v>
      </c>
      <c r="J213" s="21">
        <v>22.784941536396929</v>
      </c>
    </row>
    <row r="214" spans="1:10">
      <c r="A214" t="s">
        <v>127</v>
      </c>
      <c r="B214" t="s">
        <v>128</v>
      </c>
      <c r="C214" t="s">
        <v>63</v>
      </c>
      <c r="D214" t="s">
        <v>106</v>
      </c>
      <c r="E214" t="s">
        <v>69</v>
      </c>
      <c r="F214">
        <v>770.00599999999997</v>
      </c>
      <c r="G214">
        <v>2020</v>
      </c>
      <c r="H214" s="21">
        <v>3.6453261270298708E-2</v>
      </c>
      <c r="I214" s="21">
        <v>47.341528858604612</v>
      </c>
      <c r="J214" s="21">
        <v>49.494554505028127</v>
      </c>
    </row>
    <row r="215" spans="1:10">
      <c r="A215" t="s">
        <v>127</v>
      </c>
      <c r="B215" t="s">
        <v>128</v>
      </c>
      <c r="C215" t="s">
        <v>63</v>
      </c>
      <c r="D215" t="s">
        <v>106</v>
      </c>
      <c r="E215" t="s">
        <v>69</v>
      </c>
      <c r="F215">
        <v>775.44200000000001</v>
      </c>
      <c r="G215">
        <v>2021</v>
      </c>
      <c r="H215" s="21">
        <v>4.2576481977347203E-2</v>
      </c>
      <c r="I215" s="21">
        <v>54.906081921468399</v>
      </c>
      <c r="J215" s="21">
        <v>57.808345927521401</v>
      </c>
    </row>
    <row r="216" spans="1:10">
      <c r="A216" t="s">
        <v>127</v>
      </c>
      <c r="B216" t="s">
        <v>128</v>
      </c>
      <c r="C216" t="s">
        <v>63</v>
      </c>
      <c r="D216" t="s">
        <v>106</v>
      </c>
      <c r="E216" t="s">
        <v>69</v>
      </c>
      <c r="F216">
        <v>780.91499999999996</v>
      </c>
      <c r="G216">
        <v>2022</v>
      </c>
      <c r="H216" s="21">
        <v>3.7715713999999997E-2</v>
      </c>
      <c r="I216" s="21">
        <v>48.296824170000001</v>
      </c>
      <c r="J216" s="21">
        <v>51.208625210000001</v>
      </c>
    </row>
    <row r="217" spans="1:10">
      <c r="A217" t="s">
        <v>127</v>
      </c>
      <c r="B217" t="s">
        <v>128</v>
      </c>
      <c r="C217" t="s">
        <v>63</v>
      </c>
      <c r="D217" t="s">
        <v>106</v>
      </c>
      <c r="E217" t="s">
        <v>69</v>
      </c>
      <c r="F217">
        <v>786.38499999999999</v>
      </c>
      <c r="G217">
        <v>2023</v>
      </c>
      <c r="H217" s="21">
        <v>4.5406954730866797E-2</v>
      </c>
      <c r="I217" s="21">
        <v>57.7413795162254</v>
      </c>
      <c r="J217" s="21">
        <v>61.651465376396501</v>
      </c>
    </row>
    <row r="218" spans="1:10">
      <c r="A218" t="s">
        <v>129</v>
      </c>
      <c r="B218" t="s">
        <v>130</v>
      </c>
      <c r="C218" t="s">
        <v>68</v>
      </c>
      <c r="D218" t="s">
        <v>68</v>
      </c>
      <c r="E218" t="s">
        <v>95</v>
      </c>
      <c r="F218">
        <v>2234.7759999999998</v>
      </c>
      <c r="G218">
        <v>2016</v>
      </c>
      <c r="H218" s="21">
        <v>0.27259319795515119</v>
      </c>
      <c r="I218" s="21">
        <v>121.9778617432581</v>
      </c>
      <c r="J218" s="21">
        <v>613.46146604759201</v>
      </c>
    </row>
    <row r="219" spans="1:10">
      <c r="A219" t="s">
        <v>129</v>
      </c>
      <c r="B219" t="s">
        <v>130</v>
      </c>
      <c r="C219" t="s">
        <v>68</v>
      </c>
      <c r="D219" t="s">
        <v>68</v>
      </c>
      <c r="E219" t="s">
        <v>95</v>
      </c>
      <c r="F219">
        <v>2266.7469999999998</v>
      </c>
      <c r="G219">
        <v>2017</v>
      </c>
      <c r="H219" s="21">
        <v>0.36919413795103118</v>
      </c>
      <c r="I219" s="21">
        <v>162.87399429712769</v>
      </c>
      <c r="J219" s="21">
        <v>900.10804379867795</v>
      </c>
    </row>
    <row r="220" spans="1:10">
      <c r="A220" t="s">
        <v>129</v>
      </c>
      <c r="B220" t="s">
        <v>130</v>
      </c>
      <c r="C220" t="s">
        <v>68</v>
      </c>
      <c r="D220" t="s">
        <v>68</v>
      </c>
      <c r="E220" t="s">
        <v>95</v>
      </c>
      <c r="F220">
        <v>2299.1410000000001</v>
      </c>
      <c r="G220">
        <v>2018</v>
      </c>
      <c r="H220" s="21">
        <v>0.27488989197448699</v>
      </c>
      <c r="I220" s="21">
        <v>119.5619981438664</v>
      </c>
      <c r="J220" s="21">
        <v>625.06315816641836</v>
      </c>
    </row>
    <row r="221" spans="1:10">
      <c r="A221" t="s">
        <v>129</v>
      </c>
      <c r="B221" t="s">
        <v>130</v>
      </c>
      <c r="C221" t="s">
        <v>68</v>
      </c>
      <c r="D221" t="s">
        <v>68</v>
      </c>
      <c r="E221" t="s">
        <v>95</v>
      </c>
      <c r="F221">
        <v>2332.0830000000001</v>
      </c>
      <c r="G221">
        <v>2019</v>
      </c>
      <c r="H221" s="21">
        <v>0.48917181425093348</v>
      </c>
      <c r="I221" s="21">
        <v>209.75746328536911</v>
      </c>
      <c r="J221" s="21">
        <v>1119.8595407555761</v>
      </c>
    </row>
    <row r="222" spans="1:10">
      <c r="A222" t="s">
        <v>129</v>
      </c>
      <c r="B222" t="s">
        <v>130</v>
      </c>
      <c r="C222" t="s">
        <v>68</v>
      </c>
      <c r="D222" t="s">
        <v>68</v>
      </c>
      <c r="E222" t="s">
        <v>95</v>
      </c>
      <c r="F222">
        <v>2365.8939999999998</v>
      </c>
      <c r="G222">
        <v>2020</v>
      </c>
      <c r="H222" s="21">
        <v>0.52095570997598639</v>
      </c>
      <c r="I222" s="21">
        <v>220.19401967120521</v>
      </c>
      <c r="J222" s="21">
        <v>927.85647307766942</v>
      </c>
    </row>
    <row r="223" spans="1:10">
      <c r="A223" t="s">
        <v>129</v>
      </c>
      <c r="B223" t="s">
        <v>130</v>
      </c>
      <c r="C223" t="s">
        <v>68</v>
      </c>
      <c r="D223" t="s">
        <v>68</v>
      </c>
      <c r="E223" t="s">
        <v>95</v>
      </c>
      <c r="F223">
        <v>2401.4409999999998</v>
      </c>
      <c r="G223">
        <v>2021</v>
      </c>
      <c r="H223" s="21">
        <v>0.60032896700000005</v>
      </c>
      <c r="I223" s="21">
        <v>249.98697329999999</v>
      </c>
      <c r="J223" s="21">
        <v>1069.2254820000001</v>
      </c>
    </row>
    <row r="224" spans="1:10">
      <c r="A224" t="s">
        <v>129</v>
      </c>
      <c r="B224" t="s">
        <v>130</v>
      </c>
      <c r="C224" t="s">
        <v>68</v>
      </c>
      <c r="D224" t="s">
        <v>68</v>
      </c>
      <c r="E224" t="s">
        <v>95</v>
      </c>
      <c r="F224">
        <v>2439.8919999999998</v>
      </c>
      <c r="G224">
        <v>2022</v>
      </c>
      <c r="H224" s="21">
        <v>0.57633483699999999</v>
      </c>
      <c r="I224" s="21">
        <v>236.21325730000001</v>
      </c>
      <c r="J224" s="21">
        <v>1026.4903409999999</v>
      </c>
    </row>
    <row r="225" spans="1:10">
      <c r="A225" t="s">
        <v>129</v>
      </c>
      <c r="B225" t="s">
        <v>130</v>
      </c>
      <c r="C225" t="s">
        <v>68</v>
      </c>
      <c r="D225" t="s">
        <v>68</v>
      </c>
      <c r="E225" t="s">
        <v>95</v>
      </c>
      <c r="F225">
        <v>2480.2449999999999</v>
      </c>
      <c r="G225">
        <v>2023</v>
      </c>
      <c r="H225" s="21">
        <v>0.64866306299999998</v>
      </c>
      <c r="I225" s="21">
        <v>261.53184970000001</v>
      </c>
      <c r="J225" s="21">
        <v>1155.3116030000001</v>
      </c>
    </row>
    <row r="226" spans="1:10">
      <c r="A226" t="s">
        <v>131</v>
      </c>
      <c r="B226" t="s">
        <v>132</v>
      </c>
      <c r="C226" t="s">
        <v>68</v>
      </c>
      <c r="D226" t="s">
        <v>68</v>
      </c>
      <c r="E226" t="s">
        <v>65</v>
      </c>
      <c r="F226">
        <v>4713.6639999999998</v>
      </c>
      <c r="G226">
        <v>2016</v>
      </c>
      <c r="H226" s="21">
        <v>3.112947713134551E-2</v>
      </c>
      <c r="I226" s="21">
        <v>6.6040933616281334</v>
      </c>
      <c r="J226" s="21">
        <v>70.055810003816546</v>
      </c>
    </row>
    <row r="227" spans="1:10">
      <c r="A227" t="s">
        <v>131</v>
      </c>
      <c r="B227" t="s">
        <v>132</v>
      </c>
      <c r="C227" t="s">
        <v>68</v>
      </c>
      <c r="D227" t="s">
        <v>68</v>
      </c>
      <c r="E227" t="s">
        <v>65</v>
      </c>
      <c r="F227">
        <v>4793.5110000000004</v>
      </c>
      <c r="G227">
        <v>2017</v>
      </c>
      <c r="H227" s="21">
        <v>4.7761130729066771E-2</v>
      </c>
      <c r="I227" s="21">
        <v>9.9637052525939271</v>
      </c>
      <c r="J227" s="21">
        <v>116.4432737520392</v>
      </c>
    </row>
    <row r="228" spans="1:10">
      <c r="A228" t="s">
        <v>131</v>
      </c>
      <c r="B228" t="s">
        <v>132</v>
      </c>
      <c r="C228" t="s">
        <v>68</v>
      </c>
      <c r="D228" t="s">
        <v>68</v>
      </c>
      <c r="E228" t="s">
        <v>65</v>
      </c>
      <c r="F228">
        <v>4878.6570000000002</v>
      </c>
      <c r="G228">
        <v>2018</v>
      </c>
      <c r="H228" s="21">
        <v>6.6946311493053731E-2</v>
      </c>
      <c r="I228" s="21">
        <v>13.722282893233469</v>
      </c>
      <c r="J228" s="21">
        <v>152.2270350772929</v>
      </c>
    </row>
    <row r="229" spans="1:10">
      <c r="A229" t="s">
        <v>131</v>
      </c>
      <c r="B229" t="s">
        <v>132</v>
      </c>
      <c r="C229" t="s">
        <v>68</v>
      </c>
      <c r="D229" t="s">
        <v>68</v>
      </c>
      <c r="E229" t="s">
        <v>65</v>
      </c>
      <c r="F229">
        <v>4944.7039999999997</v>
      </c>
      <c r="G229">
        <v>2019</v>
      </c>
      <c r="H229" s="21">
        <v>8.4627242769326802E-2</v>
      </c>
      <c r="I229" s="21">
        <v>17.114723706277829</v>
      </c>
      <c r="J229" s="21">
        <v>193.73686353522081</v>
      </c>
    </row>
    <row r="230" spans="1:10">
      <c r="A230" t="s">
        <v>131</v>
      </c>
      <c r="B230" t="s">
        <v>132</v>
      </c>
      <c r="C230" t="s">
        <v>68</v>
      </c>
      <c r="D230" t="s">
        <v>68</v>
      </c>
      <c r="E230" t="s">
        <v>65</v>
      </c>
      <c r="F230">
        <v>5026.6289999999999</v>
      </c>
      <c r="G230">
        <v>2020</v>
      </c>
      <c r="H230" s="21">
        <v>0.1221614939395068</v>
      </c>
      <c r="I230" s="21">
        <v>24.302866581063931</v>
      </c>
      <c r="J230" s="21">
        <v>217.57769309429159</v>
      </c>
    </row>
    <row r="231" spans="1:10">
      <c r="A231" t="s">
        <v>131</v>
      </c>
      <c r="B231" t="s">
        <v>132</v>
      </c>
      <c r="C231" t="s">
        <v>68</v>
      </c>
      <c r="D231" t="s">
        <v>68</v>
      </c>
      <c r="E231" t="s">
        <v>65</v>
      </c>
      <c r="F231">
        <v>5112.1000000000004</v>
      </c>
      <c r="G231">
        <v>2021</v>
      </c>
      <c r="H231" s="21">
        <v>0.13128974020384299</v>
      </c>
      <c r="I231" s="21">
        <v>25.682154144841199</v>
      </c>
      <c r="J231" s="21">
        <v>233.83571406984001</v>
      </c>
    </row>
    <row r="232" spans="1:10">
      <c r="A232" t="s">
        <v>131</v>
      </c>
      <c r="B232" t="s">
        <v>132</v>
      </c>
      <c r="C232" t="s">
        <v>68</v>
      </c>
      <c r="D232" t="s">
        <v>68</v>
      </c>
      <c r="E232" t="s">
        <v>65</v>
      </c>
      <c r="F232">
        <v>5098.04</v>
      </c>
      <c r="G232">
        <v>2022</v>
      </c>
      <c r="H232" s="21">
        <v>0.156535969</v>
      </c>
      <c r="I232" s="21">
        <v>30.705127699999998</v>
      </c>
      <c r="J232" s="21">
        <v>278.80090539999998</v>
      </c>
    </row>
    <row r="233" spans="1:10">
      <c r="A233" t="s">
        <v>131</v>
      </c>
      <c r="B233" t="s">
        <v>132</v>
      </c>
      <c r="C233" t="s">
        <v>68</v>
      </c>
      <c r="D233" t="s">
        <v>68</v>
      </c>
      <c r="E233" t="s">
        <v>65</v>
      </c>
      <c r="F233">
        <v>5152.4210000000003</v>
      </c>
      <c r="G233">
        <v>2023</v>
      </c>
      <c r="H233" s="21">
        <v>0.108965400821126</v>
      </c>
      <c r="I233" s="21">
        <v>21.1483884607112</v>
      </c>
      <c r="J233" s="21">
        <v>194.074579562841</v>
      </c>
    </row>
    <row r="234" spans="1:10">
      <c r="A234" t="s">
        <v>133</v>
      </c>
      <c r="B234" t="s">
        <v>134</v>
      </c>
      <c r="C234" t="s">
        <v>135</v>
      </c>
      <c r="D234" t="s">
        <v>81</v>
      </c>
      <c r="E234" t="s">
        <v>73</v>
      </c>
      <c r="F234">
        <v>36353.343000000001</v>
      </c>
      <c r="G234">
        <v>2016</v>
      </c>
      <c r="H234" s="21">
        <v>16.53813410674676</v>
      </c>
      <c r="I234" s="21">
        <v>454.92746311520142</v>
      </c>
      <c r="J234" s="21">
        <v>10090.43579570264</v>
      </c>
    </row>
    <row r="235" spans="1:10">
      <c r="A235" t="s">
        <v>133</v>
      </c>
      <c r="B235" t="s">
        <v>134</v>
      </c>
      <c r="C235" t="s">
        <v>135</v>
      </c>
      <c r="D235" t="s">
        <v>81</v>
      </c>
      <c r="E235" t="s">
        <v>73</v>
      </c>
      <c r="F235">
        <v>36808.497000000003</v>
      </c>
      <c r="G235">
        <v>2017</v>
      </c>
      <c r="H235" s="21">
        <v>16.18143277346984</v>
      </c>
      <c r="I235" s="21">
        <v>439.61134227974151</v>
      </c>
      <c r="J235" s="21">
        <v>10011.501116071509</v>
      </c>
    </row>
    <row r="236" spans="1:10">
      <c r="A236" t="s">
        <v>133</v>
      </c>
      <c r="B236" t="s">
        <v>134</v>
      </c>
      <c r="C236" t="s">
        <v>135</v>
      </c>
      <c r="D236" t="s">
        <v>81</v>
      </c>
      <c r="E236" t="s">
        <v>73</v>
      </c>
      <c r="F236">
        <v>37295.004999999997</v>
      </c>
      <c r="G236">
        <v>2018</v>
      </c>
      <c r="H236" s="21">
        <v>17.318300568017332</v>
      </c>
      <c r="I236" s="21">
        <v>464.35978673329919</v>
      </c>
      <c r="J236" s="21">
        <v>10486.55289347962</v>
      </c>
    </row>
    <row r="237" spans="1:10">
      <c r="A237" t="s">
        <v>133</v>
      </c>
      <c r="B237" t="s">
        <v>134</v>
      </c>
      <c r="C237" t="s">
        <v>135</v>
      </c>
      <c r="D237" t="s">
        <v>81</v>
      </c>
      <c r="E237" t="s">
        <v>73</v>
      </c>
      <c r="F237">
        <v>37782.934999999998</v>
      </c>
      <c r="G237">
        <v>2019</v>
      </c>
      <c r="H237" s="21">
        <v>18.100177248356928</v>
      </c>
      <c r="I237" s="21">
        <v>479.05694060974702</v>
      </c>
      <c r="J237" s="21">
        <v>12436.677308781111</v>
      </c>
    </row>
    <row r="238" spans="1:10">
      <c r="A238" t="s">
        <v>133</v>
      </c>
      <c r="B238" t="s">
        <v>134</v>
      </c>
      <c r="C238" t="s">
        <v>135</v>
      </c>
      <c r="D238" t="s">
        <v>81</v>
      </c>
      <c r="E238" t="s">
        <v>73</v>
      </c>
      <c r="F238">
        <v>38171.902000000002</v>
      </c>
      <c r="G238">
        <v>2020</v>
      </c>
      <c r="H238" s="21">
        <v>19.74401894361689</v>
      </c>
      <c r="I238" s="21">
        <v>517.23959009474788</v>
      </c>
      <c r="J238" s="21">
        <v>14237.61657903368</v>
      </c>
    </row>
    <row r="239" spans="1:10">
      <c r="A239" t="s">
        <v>133</v>
      </c>
      <c r="B239" t="s">
        <v>134</v>
      </c>
      <c r="C239" t="s">
        <v>135</v>
      </c>
      <c r="D239" t="s">
        <v>81</v>
      </c>
      <c r="E239" t="s">
        <v>73</v>
      </c>
      <c r="F239">
        <v>38454.057000000001</v>
      </c>
      <c r="G239">
        <v>2021</v>
      </c>
      <c r="H239" s="21">
        <v>25.240024421625201</v>
      </c>
      <c r="I239" s="21">
        <v>656.36831041326195</v>
      </c>
      <c r="J239" s="21">
        <v>18200.8431058073</v>
      </c>
    </row>
    <row r="240" spans="1:10">
      <c r="A240" t="s">
        <v>133</v>
      </c>
      <c r="B240" t="s">
        <v>134</v>
      </c>
      <c r="C240" t="s">
        <v>135</v>
      </c>
      <c r="D240" t="s">
        <v>81</v>
      </c>
      <c r="E240" t="s">
        <v>73</v>
      </c>
      <c r="F240">
        <v>38821.258999999998</v>
      </c>
      <c r="G240">
        <v>2022</v>
      </c>
      <c r="H240" s="21">
        <v>20.67388304</v>
      </c>
      <c r="I240" s="21">
        <v>532.54025179999996</v>
      </c>
      <c r="J240" s="21">
        <v>14908.151239999999</v>
      </c>
    </row>
    <row r="241" spans="1:10">
      <c r="A241" t="s">
        <v>133</v>
      </c>
      <c r="B241" t="s">
        <v>134</v>
      </c>
      <c r="C241" t="s">
        <v>135</v>
      </c>
      <c r="D241" t="s">
        <v>81</v>
      </c>
      <c r="E241" t="s">
        <v>73</v>
      </c>
      <c r="F241">
        <v>39299.105000000003</v>
      </c>
      <c r="G241">
        <v>2023</v>
      </c>
      <c r="H241" s="21">
        <v>39.120386948850197</v>
      </c>
      <c r="I241" s="21">
        <v>995.45236332609204</v>
      </c>
      <c r="J241" s="21">
        <v>28210.115884714502</v>
      </c>
    </row>
    <row r="242" spans="1:10">
      <c r="A242" t="s">
        <v>136</v>
      </c>
      <c r="B242" t="s">
        <v>137</v>
      </c>
      <c r="C242" t="s">
        <v>72</v>
      </c>
      <c r="D242" t="s">
        <v>72</v>
      </c>
      <c r="E242" t="s">
        <v>73</v>
      </c>
      <c r="F242">
        <v>8374.9009999999998</v>
      </c>
      <c r="G242">
        <v>2016</v>
      </c>
      <c r="H242" s="21">
        <v>8.7034062035058408</v>
      </c>
      <c r="I242" s="21">
        <v>1039.224965585365</v>
      </c>
      <c r="J242" s="21">
        <v>10504.85269130497</v>
      </c>
    </row>
    <row r="243" spans="1:10">
      <c r="A243" t="s">
        <v>136</v>
      </c>
      <c r="B243" t="s">
        <v>137</v>
      </c>
      <c r="C243" t="s">
        <v>72</v>
      </c>
      <c r="D243" t="s">
        <v>72</v>
      </c>
      <c r="E243" t="s">
        <v>73</v>
      </c>
      <c r="F243">
        <v>8453.6280000000006</v>
      </c>
      <c r="G243">
        <v>2017</v>
      </c>
      <c r="H243" s="21">
        <v>13.582353965771761</v>
      </c>
      <c r="I243" s="21">
        <v>1606.6893369062091</v>
      </c>
      <c r="J243" s="21">
        <v>20616.457255449721</v>
      </c>
    </row>
    <row r="244" spans="1:10">
      <c r="A244" t="s">
        <v>136</v>
      </c>
      <c r="B244" t="s">
        <v>137</v>
      </c>
      <c r="C244" t="s">
        <v>72</v>
      </c>
      <c r="D244" t="s">
        <v>72</v>
      </c>
      <c r="E244" t="s">
        <v>73</v>
      </c>
      <c r="F244">
        <v>8516.3449999999993</v>
      </c>
      <c r="G244">
        <v>2018</v>
      </c>
      <c r="H244" s="21">
        <v>10.25207055140438</v>
      </c>
      <c r="I244" s="21">
        <v>1203.8110893117159</v>
      </c>
      <c r="J244" s="21">
        <v>12615.193922947659</v>
      </c>
    </row>
    <row r="245" spans="1:10">
      <c r="A245" t="s">
        <v>136</v>
      </c>
      <c r="B245" t="s">
        <v>137</v>
      </c>
      <c r="C245" t="s">
        <v>72</v>
      </c>
      <c r="D245" t="s">
        <v>72</v>
      </c>
      <c r="E245" t="s">
        <v>73</v>
      </c>
      <c r="F245">
        <v>8577.5239999999994</v>
      </c>
      <c r="G245">
        <v>2019</v>
      </c>
      <c r="H245" s="21">
        <v>5.9641962804663269</v>
      </c>
      <c r="I245" s="21">
        <v>695.32842816485584</v>
      </c>
      <c r="J245" s="21">
        <v>9321.8626571960558</v>
      </c>
    </row>
    <row r="246" spans="1:10">
      <c r="A246" t="s">
        <v>136</v>
      </c>
      <c r="B246" t="s">
        <v>137</v>
      </c>
      <c r="C246" t="s">
        <v>72</v>
      </c>
      <c r="D246" t="s">
        <v>72</v>
      </c>
      <c r="E246" t="s">
        <v>73</v>
      </c>
      <c r="F246">
        <v>8640.5820000000003</v>
      </c>
      <c r="G246">
        <v>2020</v>
      </c>
      <c r="H246" s="21">
        <v>13.191974640726199</v>
      </c>
      <c r="I246" s="21">
        <v>1526.746073438826</v>
      </c>
      <c r="J246" s="21">
        <v>13475.49015594495</v>
      </c>
    </row>
    <row r="247" spans="1:10">
      <c r="A247" t="s">
        <v>136</v>
      </c>
      <c r="B247" t="s">
        <v>137</v>
      </c>
      <c r="C247" t="s">
        <v>72</v>
      </c>
      <c r="D247" t="s">
        <v>72</v>
      </c>
      <c r="E247" t="s">
        <v>73</v>
      </c>
      <c r="F247">
        <v>8707.0239999999994</v>
      </c>
      <c r="G247">
        <v>2021</v>
      </c>
      <c r="H247" s="21">
        <v>15.3804395889949</v>
      </c>
      <c r="I247" s="21">
        <v>1766.44047254205</v>
      </c>
      <c r="J247" s="21">
        <v>15710.989337237101</v>
      </c>
    </row>
    <row r="248" spans="1:10">
      <c r="A248" t="s">
        <v>136</v>
      </c>
      <c r="B248" t="s">
        <v>137</v>
      </c>
      <c r="C248" t="s">
        <v>72</v>
      </c>
      <c r="D248" t="s">
        <v>72</v>
      </c>
      <c r="E248" t="s">
        <v>73</v>
      </c>
      <c r="F248">
        <v>8792.1820000000007</v>
      </c>
      <c r="G248">
        <v>2022</v>
      </c>
      <c r="H248" s="21">
        <v>15.23831998</v>
      </c>
      <c r="I248" s="21">
        <v>1733.167031</v>
      </c>
      <c r="J248" s="21">
        <v>15565.8166</v>
      </c>
    </row>
    <row r="249" spans="1:10">
      <c r="A249" t="s">
        <v>136</v>
      </c>
      <c r="B249" t="s">
        <v>137</v>
      </c>
      <c r="C249" t="s">
        <v>72</v>
      </c>
      <c r="D249" t="s">
        <v>72</v>
      </c>
      <c r="E249" t="s">
        <v>73</v>
      </c>
      <c r="F249">
        <v>8870.5609999999997</v>
      </c>
      <c r="G249">
        <v>2023</v>
      </c>
      <c r="H249" s="21">
        <v>15.1411085196205</v>
      </c>
      <c r="I249" s="21">
        <v>1706.8941321321799</v>
      </c>
      <c r="J249" s="21">
        <v>15466.515621575099</v>
      </c>
    </row>
    <row r="250" spans="1:10">
      <c r="A250" t="s">
        <v>138</v>
      </c>
      <c r="B250" t="s">
        <v>139</v>
      </c>
      <c r="C250" t="s">
        <v>80</v>
      </c>
      <c r="D250" t="s">
        <v>81</v>
      </c>
      <c r="E250" t="s">
        <v>73</v>
      </c>
      <c r="F250">
        <v>18267.222000000002</v>
      </c>
      <c r="G250">
        <v>2016</v>
      </c>
      <c r="H250" s="21">
        <v>3.724242339095758</v>
      </c>
      <c r="I250" s="21">
        <v>203.87568175915081</v>
      </c>
      <c r="J250" s="21">
        <v>6066.1924179719399</v>
      </c>
    </row>
    <row r="251" spans="1:10">
      <c r="A251" t="s">
        <v>138</v>
      </c>
      <c r="B251" t="s">
        <v>139</v>
      </c>
      <c r="C251" t="s">
        <v>80</v>
      </c>
      <c r="D251" t="s">
        <v>81</v>
      </c>
      <c r="E251" t="s">
        <v>73</v>
      </c>
      <c r="F251">
        <v>18558.867999999999</v>
      </c>
      <c r="G251">
        <v>2017</v>
      </c>
      <c r="H251" s="21">
        <v>3.705916035907352</v>
      </c>
      <c r="I251" s="21">
        <v>199.6843792362418</v>
      </c>
      <c r="J251" s="21">
        <v>5822.6055368942343</v>
      </c>
    </row>
    <row r="252" spans="1:10">
      <c r="A252" t="s">
        <v>138</v>
      </c>
      <c r="B252" t="s">
        <v>139</v>
      </c>
      <c r="C252" t="s">
        <v>80</v>
      </c>
      <c r="D252" t="s">
        <v>81</v>
      </c>
      <c r="E252" t="s">
        <v>73</v>
      </c>
      <c r="F252">
        <v>18893.190999999999</v>
      </c>
      <c r="G252">
        <v>2018</v>
      </c>
      <c r="H252" s="21">
        <v>3.2644764067549219</v>
      </c>
      <c r="I252" s="21">
        <v>172.78586802805961</v>
      </c>
      <c r="J252" s="21">
        <v>4847.2142953823641</v>
      </c>
    </row>
    <row r="253" spans="1:10">
      <c r="A253" t="s">
        <v>138</v>
      </c>
      <c r="B253" t="s">
        <v>139</v>
      </c>
      <c r="C253" t="s">
        <v>80</v>
      </c>
      <c r="D253" t="s">
        <v>81</v>
      </c>
      <c r="E253" t="s">
        <v>73</v>
      </c>
      <c r="F253">
        <v>19197.743999999999</v>
      </c>
      <c r="G253">
        <v>2019</v>
      </c>
      <c r="H253" s="21">
        <v>3.7015242859277819</v>
      </c>
      <c r="I253" s="21">
        <v>192.81037844487261</v>
      </c>
      <c r="J253" s="21">
        <v>5462.7976769495608</v>
      </c>
    </row>
    <row r="254" spans="1:10">
      <c r="A254" t="s">
        <v>138</v>
      </c>
      <c r="B254" t="s">
        <v>139</v>
      </c>
      <c r="C254" t="s">
        <v>80</v>
      </c>
      <c r="D254" t="s">
        <v>81</v>
      </c>
      <c r="E254" t="s">
        <v>73</v>
      </c>
      <c r="F254">
        <v>19370.624</v>
      </c>
      <c r="G254">
        <v>2020</v>
      </c>
      <c r="H254" s="21">
        <v>3.566883894816359</v>
      </c>
      <c r="I254" s="21">
        <v>184.1388225189007</v>
      </c>
      <c r="J254" s="21">
        <v>5091.4495580676494</v>
      </c>
    </row>
    <row r="255" spans="1:10">
      <c r="A255" t="s">
        <v>138</v>
      </c>
      <c r="B255" t="s">
        <v>139</v>
      </c>
      <c r="C255" t="s">
        <v>80</v>
      </c>
      <c r="D255" t="s">
        <v>81</v>
      </c>
      <c r="E255" t="s">
        <v>73</v>
      </c>
      <c r="F255">
        <v>19456.333999999999</v>
      </c>
      <c r="G255">
        <v>2021</v>
      </c>
      <c r="H255" s="21">
        <v>3.9815926254596601</v>
      </c>
      <c r="I255" s="21">
        <v>204.64248945662899</v>
      </c>
      <c r="J255" s="21">
        <v>5683.4146681047996</v>
      </c>
    </row>
    <row r="256" spans="1:10">
      <c r="A256" t="s">
        <v>138</v>
      </c>
      <c r="B256" t="s">
        <v>139</v>
      </c>
      <c r="C256" t="s">
        <v>80</v>
      </c>
      <c r="D256" t="s">
        <v>81</v>
      </c>
      <c r="E256" t="s">
        <v>73</v>
      </c>
      <c r="F256">
        <v>19553.037</v>
      </c>
      <c r="G256">
        <v>2022</v>
      </c>
      <c r="H256" s="21">
        <v>4.1848056390000004</v>
      </c>
      <c r="I256" s="21">
        <v>214.02330689999999</v>
      </c>
      <c r="J256" s="21">
        <v>5973.4847339999997</v>
      </c>
    </row>
    <row r="257" spans="1:10">
      <c r="A257" t="s">
        <v>138</v>
      </c>
      <c r="B257" t="s">
        <v>139</v>
      </c>
      <c r="C257" t="s">
        <v>80</v>
      </c>
      <c r="D257" t="s">
        <v>81</v>
      </c>
      <c r="E257" t="s">
        <v>73</v>
      </c>
      <c r="F257">
        <v>19658.834999999999</v>
      </c>
      <c r="G257">
        <v>2023</v>
      </c>
      <c r="H257" s="21">
        <v>4.2778444768989301</v>
      </c>
      <c r="I257" s="21">
        <v>217.604170180935</v>
      </c>
      <c r="J257" s="21">
        <v>6106.29126139651</v>
      </c>
    </row>
    <row r="258" spans="1:10">
      <c r="A258" t="s">
        <v>140</v>
      </c>
      <c r="B258" t="s">
        <v>141</v>
      </c>
      <c r="C258" t="s">
        <v>63</v>
      </c>
      <c r="D258" t="s">
        <v>90</v>
      </c>
      <c r="E258" t="s">
        <v>95</v>
      </c>
      <c r="F258">
        <v>1404052.632</v>
      </c>
      <c r="G258">
        <v>2016</v>
      </c>
      <c r="H258" s="21">
        <v>287.5390014760365</v>
      </c>
      <c r="I258" s="21">
        <v>204.7921815198994</v>
      </c>
      <c r="J258" s="21">
        <v>362785.6723624437</v>
      </c>
    </row>
    <row r="259" spans="1:10">
      <c r="A259" t="s">
        <v>140</v>
      </c>
      <c r="B259" t="s">
        <v>141</v>
      </c>
      <c r="C259" t="s">
        <v>63</v>
      </c>
      <c r="D259" t="s">
        <v>90</v>
      </c>
      <c r="E259" t="s">
        <v>95</v>
      </c>
      <c r="F259">
        <v>1412354.727</v>
      </c>
      <c r="G259">
        <v>2017</v>
      </c>
      <c r="H259" s="21">
        <v>303.72601801516828</v>
      </c>
      <c r="I259" s="21">
        <v>215.04938682105481</v>
      </c>
      <c r="J259" s="21">
        <v>398139.27781707572</v>
      </c>
    </row>
    <row r="260" spans="1:10">
      <c r="A260" t="s">
        <v>140</v>
      </c>
      <c r="B260" t="s">
        <v>141</v>
      </c>
      <c r="C260" t="s">
        <v>63</v>
      </c>
      <c r="D260" t="s">
        <v>90</v>
      </c>
      <c r="E260" t="s">
        <v>95</v>
      </c>
      <c r="F260">
        <v>1419008.956</v>
      </c>
      <c r="G260">
        <v>2018</v>
      </c>
      <c r="H260" s="21">
        <v>326.36797008974469</v>
      </c>
      <c r="I260" s="21">
        <v>229.9971178545153</v>
      </c>
      <c r="J260" s="21">
        <v>402383.97744791978</v>
      </c>
    </row>
    <row r="261" spans="1:10">
      <c r="A261" t="s">
        <v>140</v>
      </c>
      <c r="B261" t="s">
        <v>141</v>
      </c>
      <c r="C261" t="s">
        <v>63</v>
      </c>
      <c r="D261" t="s">
        <v>90</v>
      </c>
      <c r="E261" t="s">
        <v>95</v>
      </c>
      <c r="F261">
        <v>1423520.358</v>
      </c>
      <c r="G261">
        <v>2019</v>
      </c>
      <c r="H261" s="21">
        <v>520.67537219030839</v>
      </c>
      <c r="I261" s="21">
        <v>365.76601751016779</v>
      </c>
      <c r="J261" s="21">
        <v>448680.33083236788</v>
      </c>
    </row>
    <row r="262" spans="1:10">
      <c r="A262" t="s">
        <v>140</v>
      </c>
      <c r="B262" t="s">
        <v>141</v>
      </c>
      <c r="C262" t="s">
        <v>63</v>
      </c>
      <c r="D262" t="s">
        <v>90</v>
      </c>
      <c r="E262" t="s">
        <v>95</v>
      </c>
      <c r="F262">
        <v>1426106.0930000001</v>
      </c>
      <c r="G262">
        <v>2020</v>
      </c>
      <c r="H262" s="21">
        <v>368.68801451956608</v>
      </c>
      <c r="I262" s="21">
        <v>258.52776054268361</v>
      </c>
      <c r="J262" s="21">
        <v>445761.62631161028</v>
      </c>
    </row>
    <row r="263" spans="1:10">
      <c r="A263" t="s">
        <v>140</v>
      </c>
      <c r="B263" t="s">
        <v>141</v>
      </c>
      <c r="C263" t="s">
        <v>63</v>
      </c>
      <c r="D263" t="s">
        <v>90</v>
      </c>
      <c r="E263" t="s">
        <v>95</v>
      </c>
      <c r="F263">
        <v>1426437.267</v>
      </c>
      <c r="G263">
        <v>2021</v>
      </c>
      <c r="H263" s="21">
        <v>386.843992657885</v>
      </c>
      <c r="I263" s="21">
        <v>271.195938025001</v>
      </c>
      <c r="J263" s="21">
        <v>467713.07778492302</v>
      </c>
    </row>
    <row r="264" spans="1:10">
      <c r="A264" t="s">
        <v>140</v>
      </c>
      <c r="B264" t="s">
        <v>141</v>
      </c>
      <c r="C264" t="s">
        <v>63</v>
      </c>
      <c r="D264" t="s">
        <v>90</v>
      </c>
      <c r="E264" t="s">
        <v>95</v>
      </c>
      <c r="F264">
        <v>1425179.5689999999</v>
      </c>
      <c r="G264">
        <v>2022</v>
      </c>
      <c r="H264" s="21">
        <v>443.9927806</v>
      </c>
      <c r="I264" s="21">
        <v>311.53462359999997</v>
      </c>
      <c r="J264" s="21">
        <v>536808.69209999999</v>
      </c>
    </row>
    <row r="265" spans="1:10">
      <c r="A265" t="s">
        <v>140</v>
      </c>
      <c r="B265" t="s">
        <v>141</v>
      </c>
      <c r="C265" t="s">
        <v>63</v>
      </c>
      <c r="D265" t="s">
        <v>90</v>
      </c>
      <c r="E265" t="s">
        <v>95</v>
      </c>
      <c r="F265">
        <v>1422584.933</v>
      </c>
      <c r="G265">
        <v>2023</v>
      </c>
      <c r="H265" s="21">
        <v>494.26825354113203</v>
      </c>
      <c r="I265" s="21">
        <v>347.44375683692999</v>
      </c>
      <c r="J265" s="21">
        <v>597594.21886687295</v>
      </c>
    </row>
    <row r="266" spans="1:10">
      <c r="A266" t="s">
        <v>142</v>
      </c>
      <c r="B266" t="s">
        <v>143</v>
      </c>
      <c r="C266" t="s">
        <v>68</v>
      </c>
      <c r="D266" t="s">
        <v>68</v>
      </c>
      <c r="E266" t="s">
        <v>69</v>
      </c>
      <c r="F266">
        <v>25989.404999999999</v>
      </c>
      <c r="G266">
        <v>2016</v>
      </c>
      <c r="H266" s="21">
        <v>0.50369795688950303</v>
      </c>
      <c r="I266" s="21">
        <v>19.38089605704721</v>
      </c>
      <c r="J266" s="21">
        <v>1133.5548687022119</v>
      </c>
    </row>
    <row r="267" spans="1:10">
      <c r="A267" t="s">
        <v>142</v>
      </c>
      <c r="B267" t="s">
        <v>143</v>
      </c>
      <c r="C267" t="s">
        <v>68</v>
      </c>
      <c r="D267" t="s">
        <v>68</v>
      </c>
      <c r="E267" t="s">
        <v>69</v>
      </c>
      <c r="F267">
        <v>26733.371999999999</v>
      </c>
      <c r="G267">
        <v>2017</v>
      </c>
      <c r="H267" s="21">
        <v>0.58954721704967072</v>
      </c>
      <c r="I267" s="21">
        <v>22.052856521417151</v>
      </c>
      <c r="J267" s="21">
        <v>1437.336406382429</v>
      </c>
    </row>
    <row r="268" spans="1:10">
      <c r="A268" t="s">
        <v>142</v>
      </c>
      <c r="B268" t="s">
        <v>143</v>
      </c>
      <c r="C268" t="s">
        <v>68</v>
      </c>
      <c r="D268" t="s">
        <v>68</v>
      </c>
      <c r="E268" t="s">
        <v>69</v>
      </c>
      <c r="F268">
        <v>27464.172999999999</v>
      </c>
      <c r="G268">
        <v>2018</v>
      </c>
      <c r="H268" s="21">
        <v>0.48346848275035748</v>
      </c>
      <c r="I268" s="21">
        <v>17.603606078011431</v>
      </c>
      <c r="J268" s="21">
        <v>1099.343085263899</v>
      </c>
    </row>
    <row r="269" spans="1:10">
      <c r="A269" t="s">
        <v>142</v>
      </c>
      <c r="B269" t="s">
        <v>143</v>
      </c>
      <c r="C269" t="s">
        <v>68</v>
      </c>
      <c r="D269" t="s">
        <v>68</v>
      </c>
      <c r="E269" t="s">
        <v>69</v>
      </c>
      <c r="F269">
        <v>28193.008999999998</v>
      </c>
      <c r="G269">
        <v>2019</v>
      </c>
      <c r="H269" s="21">
        <v>0.92162116932918903</v>
      </c>
      <c r="I269" s="21">
        <v>32.689705782351552</v>
      </c>
      <c r="J269" s="21">
        <v>2109.864433047564</v>
      </c>
    </row>
    <row r="270" spans="1:10">
      <c r="A270" t="s">
        <v>142</v>
      </c>
      <c r="B270" t="s">
        <v>143</v>
      </c>
      <c r="C270" t="s">
        <v>68</v>
      </c>
      <c r="D270" t="s">
        <v>68</v>
      </c>
      <c r="E270" t="s">
        <v>69</v>
      </c>
      <c r="F270">
        <v>28915.45</v>
      </c>
      <c r="G270">
        <v>2020</v>
      </c>
      <c r="H270" s="21">
        <v>1.301750905395703</v>
      </c>
      <c r="I270" s="21">
        <v>45.019216557089841</v>
      </c>
      <c r="J270" s="21">
        <v>2318.5045502524131</v>
      </c>
    </row>
    <row r="271" spans="1:10">
      <c r="A271" t="s">
        <v>142</v>
      </c>
      <c r="B271" t="s">
        <v>143</v>
      </c>
      <c r="C271" t="s">
        <v>68</v>
      </c>
      <c r="D271" t="s">
        <v>68</v>
      </c>
      <c r="E271" t="s">
        <v>69</v>
      </c>
      <c r="F271">
        <v>29639.737000000001</v>
      </c>
      <c r="G271">
        <v>2021</v>
      </c>
      <c r="H271" s="21">
        <v>1.43850097569836</v>
      </c>
      <c r="I271" s="21">
        <v>48.532852221271803</v>
      </c>
      <c r="J271" s="21">
        <v>2562.0655943219299</v>
      </c>
    </row>
    <row r="272" spans="1:10">
      <c r="A272" t="s">
        <v>142</v>
      </c>
      <c r="B272" t="s">
        <v>143</v>
      </c>
      <c r="C272" t="s">
        <v>68</v>
      </c>
      <c r="D272" t="s">
        <v>68</v>
      </c>
      <c r="E272" t="s">
        <v>69</v>
      </c>
      <c r="F272">
        <v>30395.002</v>
      </c>
      <c r="G272">
        <v>2022</v>
      </c>
      <c r="H272" s="21">
        <v>1.5375591980000001</v>
      </c>
      <c r="I272" s="21">
        <v>50.585921910000003</v>
      </c>
      <c r="J272" s="21">
        <v>2738.494768</v>
      </c>
    </row>
    <row r="273" spans="1:10">
      <c r="A273" t="s">
        <v>142</v>
      </c>
      <c r="B273" t="s">
        <v>143</v>
      </c>
      <c r="C273" t="s">
        <v>68</v>
      </c>
      <c r="D273" t="s">
        <v>68</v>
      </c>
      <c r="E273" t="s">
        <v>69</v>
      </c>
      <c r="F273">
        <v>31165.653999999999</v>
      </c>
      <c r="G273">
        <v>2023</v>
      </c>
      <c r="H273" s="21">
        <v>1.4952671974271701</v>
      </c>
      <c r="I273" s="21">
        <v>47.978046519645297</v>
      </c>
      <c r="J273" s="21">
        <v>2663.1700623202</v>
      </c>
    </row>
    <row r="274" spans="1:10">
      <c r="A274" t="s">
        <v>144</v>
      </c>
      <c r="B274" t="s">
        <v>145</v>
      </c>
      <c r="C274" t="s">
        <v>68</v>
      </c>
      <c r="D274" t="s">
        <v>68</v>
      </c>
      <c r="E274" t="s">
        <v>69</v>
      </c>
      <c r="F274">
        <v>23454.162</v>
      </c>
      <c r="G274">
        <v>2016</v>
      </c>
      <c r="H274" s="21">
        <v>0.42617260802488049</v>
      </c>
      <c r="I274" s="21">
        <v>18.170447020229521</v>
      </c>
      <c r="J274" s="21">
        <v>959.08681727716146</v>
      </c>
    </row>
    <row r="275" spans="1:10">
      <c r="A275" t="s">
        <v>144</v>
      </c>
      <c r="B275" t="s">
        <v>145</v>
      </c>
      <c r="C275" t="s">
        <v>68</v>
      </c>
      <c r="D275" t="s">
        <v>68</v>
      </c>
      <c r="E275" t="s">
        <v>69</v>
      </c>
      <c r="F275">
        <v>24128.600999999999</v>
      </c>
      <c r="G275">
        <v>2017</v>
      </c>
      <c r="H275" s="21">
        <v>0.47342353843805612</v>
      </c>
      <c r="I275" s="21">
        <v>19.620844923336261</v>
      </c>
      <c r="J275" s="21">
        <v>1154.2229604708029</v>
      </c>
    </row>
    <row r="276" spans="1:10">
      <c r="A276" t="s">
        <v>144</v>
      </c>
      <c r="B276" t="s">
        <v>145</v>
      </c>
      <c r="C276" t="s">
        <v>68</v>
      </c>
      <c r="D276" t="s">
        <v>68</v>
      </c>
      <c r="E276" t="s">
        <v>69</v>
      </c>
      <c r="F276">
        <v>24806.383000000002</v>
      </c>
      <c r="G276">
        <v>2018</v>
      </c>
      <c r="H276" s="21">
        <v>0.38663383971983611</v>
      </c>
      <c r="I276" s="21">
        <v>15.586062656528201</v>
      </c>
      <c r="J276" s="21">
        <v>879.15401280403796</v>
      </c>
    </row>
    <row r="277" spans="1:10">
      <c r="A277" t="s">
        <v>144</v>
      </c>
      <c r="B277" t="s">
        <v>145</v>
      </c>
      <c r="C277" t="s">
        <v>68</v>
      </c>
      <c r="D277" t="s">
        <v>68</v>
      </c>
      <c r="E277" t="s">
        <v>69</v>
      </c>
      <c r="F277">
        <v>25506.095000000001</v>
      </c>
      <c r="G277">
        <v>2019</v>
      </c>
      <c r="H277" s="21">
        <v>0.69328843173889565</v>
      </c>
      <c r="I277" s="21">
        <v>27.181284776791419</v>
      </c>
      <c r="J277" s="21">
        <v>1587.1430982869961</v>
      </c>
    </row>
    <row r="278" spans="1:10">
      <c r="A278" t="s">
        <v>144</v>
      </c>
      <c r="B278" t="s">
        <v>145</v>
      </c>
      <c r="C278" t="s">
        <v>68</v>
      </c>
      <c r="D278" t="s">
        <v>68</v>
      </c>
      <c r="E278" t="s">
        <v>69</v>
      </c>
      <c r="F278">
        <v>26210.558000000001</v>
      </c>
      <c r="G278">
        <v>2020</v>
      </c>
      <c r="H278" s="21">
        <v>0.98865138704812927</v>
      </c>
      <c r="I278" s="21">
        <v>37.719585635991777</v>
      </c>
      <c r="J278" s="21">
        <v>1760.853540215606</v>
      </c>
    </row>
    <row r="279" spans="1:10">
      <c r="A279" t="s">
        <v>144</v>
      </c>
      <c r="B279" t="s">
        <v>145</v>
      </c>
      <c r="C279" t="s">
        <v>68</v>
      </c>
      <c r="D279" t="s">
        <v>68</v>
      </c>
      <c r="E279" t="s">
        <v>69</v>
      </c>
      <c r="F279">
        <v>26915.758999999998</v>
      </c>
      <c r="G279">
        <v>2021</v>
      </c>
      <c r="H279" s="21">
        <v>0.89605426057809701</v>
      </c>
      <c r="I279" s="21">
        <v>33.291064189499401</v>
      </c>
      <c r="J279" s="21">
        <v>1595.9320350983401</v>
      </c>
    </row>
    <row r="280" spans="1:10">
      <c r="A280" t="s">
        <v>144</v>
      </c>
      <c r="B280" t="s">
        <v>145</v>
      </c>
      <c r="C280" t="s">
        <v>68</v>
      </c>
      <c r="D280" t="s">
        <v>68</v>
      </c>
      <c r="E280" t="s">
        <v>69</v>
      </c>
      <c r="F280">
        <v>27632.772000000001</v>
      </c>
      <c r="G280">
        <v>2022</v>
      </c>
      <c r="H280" s="21">
        <v>1.058888855</v>
      </c>
      <c r="I280" s="21">
        <v>38.32003735</v>
      </c>
      <c r="J280" s="21">
        <v>1885.9512520000001</v>
      </c>
    </row>
    <row r="281" spans="1:10">
      <c r="A281" t="s">
        <v>144</v>
      </c>
      <c r="B281" t="s">
        <v>145</v>
      </c>
      <c r="C281" t="s">
        <v>68</v>
      </c>
      <c r="D281" t="s">
        <v>68</v>
      </c>
      <c r="E281" t="s">
        <v>69</v>
      </c>
      <c r="F281">
        <v>28372.687000000002</v>
      </c>
      <c r="G281">
        <v>2023</v>
      </c>
      <c r="H281" s="21">
        <v>0.93930802505608801</v>
      </c>
      <c r="I281" s="21">
        <v>33.106065176558197</v>
      </c>
      <c r="J281" s="21">
        <v>1672.96977538597</v>
      </c>
    </row>
    <row r="282" spans="1:10">
      <c r="A282" t="s">
        <v>146</v>
      </c>
      <c r="B282" t="s">
        <v>147</v>
      </c>
      <c r="C282" t="s">
        <v>68</v>
      </c>
      <c r="D282" t="s">
        <v>68</v>
      </c>
      <c r="E282" t="s">
        <v>65</v>
      </c>
      <c r="F282">
        <v>83956.414999999994</v>
      </c>
      <c r="G282">
        <v>2016</v>
      </c>
      <c r="H282" s="21">
        <v>0.50798688329096364</v>
      </c>
      <c r="I282" s="21">
        <v>6.0506023666084801</v>
      </c>
      <c r="J282" s="21">
        <v>1143.2070157224209</v>
      </c>
    </row>
    <row r="283" spans="1:10">
      <c r="A283" t="s">
        <v>146</v>
      </c>
      <c r="B283" t="s">
        <v>147</v>
      </c>
      <c r="C283" t="s">
        <v>68</v>
      </c>
      <c r="D283" t="s">
        <v>68</v>
      </c>
      <c r="E283" t="s">
        <v>65</v>
      </c>
      <c r="F283">
        <v>87083.398000000001</v>
      </c>
      <c r="G283">
        <v>2017</v>
      </c>
      <c r="H283" s="21">
        <v>0.5464018648915353</v>
      </c>
      <c r="I283" s="21">
        <v>6.2744665164712021</v>
      </c>
      <c r="J283" s="21">
        <v>1332.146645826168</v>
      </c>
    </row>
    <row r="284" spans="1:10">
      <c r="A284" t="s">
        <v>146</v>
      </c>
      <c r="B284" t="s">
        <v>147</v>
      </c>
      <c r="C284" t="s">
        <v>68</v>
      </c>
      <c r="D284" t="s">
        <v>68</v>
      </c>
      <c r="E284" t="s">
        <v>65</v>
      </c>
      <c r="F284">
        <v>90047.644</v>
      </c>
      <c r="G284">
        <v>2018</v>
      </c>
      <c r="H284" s="21">
        <v>0.41604270659858389</v>
      </c>
      <c r="I284" s="21">
        <v>4.6202508818396613</v>
      </c>
      <c r="J284" s="21">
        <v>946.02595595186403</v>
      </c>
    </row>
    <row r="285" spans="1:10">
      <c r="A285" t="s">
        <v>146</v>
      </c>
      <c r="B285" t="s">
        <v>147</v>
      </c>
      <c r="C285" t="s">
        <v>68</v>
      </c>
      <c r="D285" t="s">
        <v>68</v>
      </c>
      <c r="E285" t="s">
        <v>65</v>
      </c>
      <c r="F285">
        <v>92947.441999999995</v>
      </c>
      <c r="G285">
        <v>2019</v>
      </c>
      <c r="H285" s="21">
        <v>0.85444215714699001</v>
      </c>
      <c r="I285" s="21">
        <v>9.1927452629303144</v>
      </c>
      <c r="J285" s="21">
        <v>1956.071752814991</v>
      </c>
    </row>
    <row r="286" spans="1:10">
      <c r="A286" t="s">
        <v>146</v>
      </c>
      <c r="B286" t="s">
        <v>147</v>
      </c>
      <c r="C286" t="s">
        <v>68</v>
      </c>
      <c r="D286" t="s">
        <v>68</v>
      </c>
      <c r="E286" t="s">
        <v>65</v>
      </c>
      <c r="F286">
        <v>95989.998000000007</v>
      </c>
      <c r="G286">
        <v>2020</v>
      </c>
      <c r="H286" s="21">
        <v>1.124936683625571</v>
      </c>
      <c r="I286" s="21">
        <v>11.71931146019579</v>
      </c>
      <c r="J286" s="21">
        <v>2003.5868359726819</v>
      </c>
    </row>
    <row r="287" spans="1:10">
      <c r="A287" t="s">
        <v>146</v>
      </c>
      <c r="B287" t="s">
        <v>147</v>
      </c>
      <c r="C287" t="s">
        <v>68</v>
      </c>
      <c r="D287" t="s">
        <v>68</v>
      </c>
      <c r="E287" t="s">
        <v>65</v>
      </c>
      <c r="F287">
        <v>99148.932000000001</v>
      </c>
      <c r="G287">
        <v>2021</v>
      </c>
      <c r="H287" s="21">
        <v>1.13838145928206</v>
      </c>
      <c r="I287" s="21">
        <v>11.4815302224542</v>
      </c>
      <c r="J287" s="21">
        <v>2027.5328742603001</v>
      </c>
    </row>
    <row r="288" spans="1:10">
      <c r="A288" t="s">
        <v>146</v>
      </c>
      <c r="B288" t="s">
        <v>147</v>
      </c>
      <c r="C288" t="s">
        <v>68</v>
      </c>
      <c r="D288" t="s">
        <v>68</v>
      </c>
      <c r="E288" t="s">
        <v>65</v>
      </c>
      <c r="F288">
        <v>102396.96799999999</v>
      </c>
      <c r="G288">
        <v>2022</v>
      </c>
      <c r="H288" s="21">
        <v>1.267283261</v>
      </c>
      <c r="I288" s="21">
        <v>12.37617955</v>
      </c>
      <c r="J288" s="21">
        <v>2257.1154350000002</v>
      </c>
    </row>
    <row r="289" spans="1:10">
      <c r="A289" t="s">
        <v>146</v>
      </c>
      <c r="B289" t="s">
        <v>147</v>
      </c>
      <c r="C289" t="s">
        <v>68</v>
      </c>
      <c r="D289" t="s">
        <v>68</v>
      </c>
      <c r="E289" t="s">
        <v>65</v>
      </c>
      <c r="F289">
        <v>105789.732</v>
      </c>
      <c r="G289">
        <v>2023</v>
      </c>
      <c r="H289" s="21">
        <v>1.1457840011218601</v>
      </c>
      <c r="I289" s="21">
        <v>10.830767593984101</v>
      </c>
      <c r="J289" s="21">
        <v>2040.71724749387</v>
      </c>
    </row>
    <row r="290" spans="1:10">
      <c r="A290" t="s">
        <v>148</v>
      </c>
      <c r="B290" t="s">
        <v>149</v>
      </c>
      <c r="C290" t="s">
        <v>68</v>
      </c>
      <c r="D290" t="s">
        <v>68</v>
      </c>
      <c r="E290" t="s">
        <v>69</v>
      </c>
      <c r="F290">
        <v>5222.5360000000001</v>
      </c>
      <c r="G290">
        <v>2016</v>
      </c>
      <c r="H290" s="21">
        <v>8.8851752079236554E-2</v>
      </c>
      <c r="I290" s="21">
        <v>17.013143055258318</v>
      </c>
      <c r="J290" s="21">
        <v>199.9577966298846</v>
      </c>
    </row>
    <row r="291" spans="1:10">
      <c r="A291" t="s">
        <v>148</v>
      </c>
      <c r="B291" t="s">
        <v>149</v>
      </c>
      <c r="C291" t="s">
        <v>68</v>
      </c>
      <c r="D291" t="s">
        <v>68</v>
      </c>
      <c r="E291" t="s">
        <v>69</v>
      </c>
      <c r="F291">
        <v>5351.0110000000004</v>
      </c>
      <c r="G291">
        <v>2017</v>
      </c>
      <c r="H291" s="21">
        <v>9.6765442015178171E-2</v>
      </c>
      <c r="I291" s="21">
        <v>18.083581217676091</v>
      </c>
      <c r="J291" s="21">
        <v>235.91748220200219</v>
      </c>
    </row>
    <row r="292" spans="1:10">
      <c r="A292" t="s">
        <v>148</v>
      </c>
      <c r="B292" t="s">
        <v>149</v>
      </c>
      <c r="C292" t="s">
        <v>68</v>
      </c>
      <c r="D292" t="s">
        <v>68</v>
      </c>
      <c r="E292" t="s">
        <v>69</v>
      </c>
      <c r="F292">
        <v>5483.1180000000004</v>
      </c>
      <c r="G292">
        <v>2018</v>
      </c>
      <c r="H292" s="21">
        <v>6.9316033267555865E-2</v>
      </c>
      <c r="I292" s="21">
        <v>12.641718319313179</v>
      </c>
      <c r="J292" s="21">
        <v>157.61547442465411</v>
      </c>
    </row>
    <row r="293" spans="1:10">
      <c r="A293" t="s">
        <v>148</v>
      </c>
      <c r="B293" t="s">
        <v>149</v>
      </c>
      <c r="C293" t="s">
        <v>68</v>
      </c>
      <c r="D293" t="s">
        <v>68</v>
      </c>
      <c r="E293" t="s">
        <v>69</v>
      </c>
      <c r="F293">
        <v>5616.6610000000001</v>
      </c>
      <c r="G293">
        <v>2019</v>
      </c>
      <c r="H293" s="21">
        <v>0.15703919094854671</v>
      </c>
      <c r="I293" s="21">
        <v>27.95952808057077</v>
      </c>
      <c r="J293" s="21">
        <v>359.50933073639942</v>
      </c>
    </row>
    <row r="294" spans="1:10">
      <c r="A294" t="s">
        <v>148</v>
      </c>
      <c r="B294" t="s">
        <v>149</v>
      </c>
      <c r="C294" t="s">
        <v>68</v>
      </c>
      <c r="D294" t="s">
        <v>68</v>
      </c>
      <c r="E294" t="s">
        <v>69</v>
      </c>
      <c r="F294">
        <v>5752.7910000000002</v>
      </c>
      <c r="G294">
        <v>2020</v>
      </c>
      <c r="H294" s="21">
        <v>0.26265784253761337</v>
      </c>
      <c r="I294" s="21">
        <v>45.657463053605348</v>
      </c>
      <c r="J294" s="21">
        <v>467.81097337038273</v>
      </c>
    </row>
    <row r="295" spans="1:10">
      <c r="A295" t="s">
        <v>148</v>
      </c>
      <c r="B295" t="s">
        <v>149</v>
      </c>
      <c r="C295" t="s">
        <v>68</v>
      </c>
      <c r="D295" t="s">
        <v>68</v>
      </c>
      <c r="E295" t="s">
        <v>69</v>
      </c>
      <c r="F295">
        <v>5892.183</v>
      </c>
      <c r="G295">
        <v>2021</v>
      </c>
      <c r="H295" s="21">
        <v>0.210215692406199</v>
      </c>
      <c r="I295" s="21">
        <v>35.677047438309302</v>
      </c>
      <c r="J295" s="21">
        <v>374.40808844269901</v>
      </c>
    </row>
    <row r="296" spans="1:10">
      <c r="A296" t="s">
        <v>148</v>
      </c>
      <c r="B296" t="s">
        <v>149</v>
      </c>
      <c r="C296" t="s">
        <v>68</v>
      </c>
      <c r="D296" t="s">
        <v>68</v>
      </c>
      <c r="E296" t="s">
        <v>69</v>
      </c>
      <c r="F296">
        <v>6035.1040000000003</v>
      </c>
      <c r="G296">
        <v>2022</v>
      </c>
      <c r="H296" s="21">
        <v>0.18035636199999999</v>
      </c>
      <c r="I296" s="21">
        <v>29.884549190000001</v>
      </c>
      <c r="J296" s="21">
        <v>321.22660769999999</v>
      </c>
    </row>
    <row r="297" spans="1:10">
      <c r="A297" t="s">
        <v>148</v>
      </c>
      <c r="B297" t="s">
        <v>149</v>
      </c>
      <c r="C297" t="s">
        <v>68</v>
      </c>
      <c r="D297" t="s">
        <v>68</v>
      </c>
      <c r="E297" t="s">
        <v>69</v>
      </c>
      <c r="F297">
        <v>6182.8850000000002</v>
      </c>
      <c r="G297">
        <v>2023</v>
      </c>
      <c r="H297" s="21">
        <v>0.208907583034324</v>
      </c>
      <c r="I297" s="21">
        <v>33.788042804341998</v>
      </c>
      <c r="J297" s="21">
        <v>372.07823261635099</v>
      </c>
    </row>
    <row r="298" spans="1:10">
      <c r="A298" t="s">
        <v>150</v>
      </c>
      <c r="B298" t="s">
        <v>151</v>
      </c>
      <c r="C298" t="s">
        <v>86</v>
      </c>
      <c r="D298" t="s">
        <v>90</v>
      </c>
      <c r="F298">
        <v>17.332999999999998</v>
      </c>
      <c r="G298">
        <v>2016</v>
      </c>
      <c r="H298" s="21">
        <v>3.559488864105538E-3</v>
      </c>
      <c r="I298" s="21">
        <v>205.35907598831929</v>
      </c>
      <c r="J298" s="21">
        <v>4.7611358699180366</v>
      </c>
    </row>
    <row r="299" spans="1:10">
      <c r="A299" t="s">
        <v>150</v>
      </c>
      <c r="B299" t="s">
        <v>151</v>
      </c>
      <c r="C299" t="s">
        <v>86</v>
      </c>
      <c r="D299" t="s">
        <v>90</v>
      </c>
      <c r="F299">
        <v>17.047000000000001</v>
      </c>
      <c r="G299">
        <v>2017</v>
      </c>
      <c r="H299" s="21">
        <v>3.025104934826911E-3</v>
      </c>
      <c r="I299" s="21">
        <v>177.45673343268081</v>
      </c>
      <c r="J299" s="21">
        <v>3.53067956759195</v>
      </c>
    </row>
    <row r="300" spans="1:10">
      <c r="A300" t="s">
        <v>150</v>
      </c>
      <c r="B300" t="s">
        <v>151</v>
      </c>
      <c r="C300" t="s">
        <v>86</v>
      </c>
      <c r="D300" t="s">
        <v>90</v>
      </c>
      <c r="F300">
        <v>16.597000000000001</v>
      </c>
      <c r="G300">
        <v>2018</v>
      </c>
      <c r="H300" s="21">
        <v>2.775032681562243E-3</v>
      </c>
      <c r="I300" s="21">
        <v>167.2008604905852</v>
      </c>
      <c r="J300" s="21">
        <v>3.588864395083299</v>
      </c>
    </row>
    <row r="301" spans="1:10">
      <c r="A301" t="s">
        <v>150</v>
      </c>
      <c r="B301" t="s">
        <v>151</v>
      </c>
      <c r="C301" t="s">
        <v>86</v>
      </c>
      <c r="D301" t="s">
        <v>90</v>
      </c>
      <c r="F301">
        <v>16.129000000000001</v>
      </c>
      <c r="G301">
        <v>2019</v>
      </c>
      <c r="H301" s="21">
        <v>2.5284338533289991E-3</v>
      </c>
      <c r="I301" s="21">
        <v>156.7632124328228</v>
      </c>
      <c r="J301" s="21">
        <v>2.8515363032501089</v>
      </c>
    </row>
    <row r="302" spans="1:10">
      <c r="A302" t="s">
        <v>150</v>
      </c>
      <c r="B302" t="s">
        <v>151</v>
      </c>
      <c r="C302" t="s">
        <v>86</v>
      </c>
      <c r="D302" t="s">
        <v>90</v>
      </c>
      <c r="F302">
        <v>15.644</v>
      </c>
      <c r="G302">
        <v>2020</v>
      </c>
      <c r="H302" s="21">
        <v>5.8314200087970754E-3</v>
      </c>
      <c r="I302" s="21">
        <v>372.7576073125208</v>
      </c>
      <c r="J302" s="21">
        <v>7.9173797034065512</v>
      </c>
    </row>
    <row r="303" spans="1:10">
      <c r="A303" t="s">
        <v>150</v>
      </c>
      <c r="B303" t="s">
        <v>151</v>
      </c>
      <c r="C303" t="s">
        <v>86</v>
      </c>
      <c r="D303" t="s">
        <v>90</v>
      </c>
      <c r="F303">
        <v>15.183</v>
      </c>
      <c r="G303">
        <v>2021</v>
      </c>
      <c r="H303" s="21">
        <v>6.2384013329029198E-3</v>
      </c>
      <c r="I303" s="21">
        <v>410.88067792287598</v>
      </c>
      <c r="J303" s="21">
        <v>8.4699352569445008</v>
      </c>
    </row>
    <row r="304" spans="1:10">
      <c r="A304" t="s">
        <v>150</v>
      </c>
      <c r="B304" t="s">
        <v>151</v>
      </c>
      <c r="C304" t="s">
        <v>86</v>
      </c>
      <c r="D304" t="s">
        <v>90</v>
      </c>
      <c r="F304">
        <v>14.724</v>
      </c>
      <c r="G304">
        <v>2022</v>
      </c>
      <c r="H304" s="21">
        <v>6.7473940000000003E-3</v>
      </c>
      <c r="I304" s="21">
        <v>458.25818950000001</v>
      </c>
      <c r="J304" s="21">
        <v>9.1609884459999993</v>
      </c>
    </row>
    <row r="305" spans="1:10">
      <c r="A305" t="s">
        <v>150</v>
      </c>
      <c r="B305" t="s">
        <v>151</v>
      </c>
      <c r="C305" t="s">
        <v>86</v>
      </c>
      <c r="D305" t="s">
        <v>90</v>
      </c>
      <c r="F305">
        <v>14.222</v>
      </c>
      <c r="G305">
        <v>2023</v>
      </c>
      <c r="H305" s="21">
        <v>6.1622330080539599E-3</v>
      </c>
      <c r="I305" s="21">
        <v>433.288778515959</v>
      </c>
      <c r="J305" s="21">
        <v>8.3667958562729403</v>
      </c>
    </row>
    <row r="306" spans="1:10">
      <c r="A306" t="s">
        <v>152</v>
      </c>
      <c r="B306" t="s">
        <v>153</v>
      </c>
      <c r="C306" t="s">
        <v>80</v>
      </c>
      <c r="D306" t="s">
        <v>81</v>
      </c>
      <c r="E306" t="s">
        <v>95</v>
      </c>
      <c r="F306">
        <v>47437.512000000002</v>
      </c>
      <c r="G306">
        <v>2016</v>
      </c>
      <c r="H306" s="21">
        <v>3.7169053203330611</v>
      </c>
      <c r="I306" s="21">
        <v>78.353715522286677</v>
      </c>
      <c r="J306" s="21">
        <v>6054.241528549248</v>
      </c>
    </row>
    <row r="307" spans="1:10">
      <c r="A307" t="s">
        <v>152</v>
      </c>
      <c r="B307" t="s">
        <v>153</v>
      </c>
      <c r="C307" t="s">
        <v>80</v>
      </c>
      <c r="D307" t="s">
        <v>81</v>
      </c>
      <c r="E307" t="s">
        <v>95</v>
      </c>
      <c r="F307">
        <v>48131.078000000001</v>
      </c>
      <c r="G307">
        <v>2017</v>
      </c>
      <c r="H307" s="21">
        <v>3.5324638090625511</v>
      </c>
      <c r="I307" s="21">
        <v>73.392576186690661</v>
      </c>
      <c r="J307" s="21">
        <v>5550.0837084612594</v>
      </c>
    </row>
    <row r="308" spans="1:10">
      <c r="A308" t="s">
        <v>152</v>
      </c>
      <c r="B308" t="s">
        <v>153</v>
      </c>
      <c r="C308" t="s">
        <v>80</v>
      </c>
      <c r="D308" t="s">
        <v>81</v>
      </c>
      <c r="E308" t="s">
        <v>95</v>
      </c>
      <c r="F308">
        <v>49024.466</v>
      </c>
      <c r="G308">
        <v>2018</v>
      </c>
      <c r="H308" s="21">
        <v>3.114978905383079</v>
      </c>
      <c r="I308" s="21">
        <v>63.539272521256599</v>
      </c>
      <c r="J308" s="21">
        <v>4625.235133556911</v>
      </c>
    </row>
    <row r="309" spans="1:10">
      <c r="A309" t="s">
        <v>152</v>
      </c>
      <c r="B309" t="s">
        <v>153</v>
      </c>
      <c r="C309" t="s">
        <v>80</v>
      </c>
      <c r="D309" t="s">
        <v>81</v>
      </c>
      <c r="E309" t="s">
        <v>95</v>
      </c>
      <c r="F309">
        <v>49907.985000000001</v>
      </c>
      <c r="G309">
        <v>2019</v>
      </c>
      <c r="H309" s="21">
        <v>3.617027038593609</v>
      </c>
      <c r="I309" s="21">
        <v>72.473914516757361</v>
      </c>
      <c r="J309" s="21">
        <v>5338.0944346795904</v>
      </c>
    </row>
    <row r="310" spans="1:10">
      <c r="A310" t="s">
        <v>152</v>
      </c>
      <c r="B310" t="s">
        <v>153</v>
      </c>
      <c r="C310" t="s">
        <v>80</v>
      </c>
      <c r="D310" t="s">
        <v>81</v>
      </c>
      <c r="E310" t="s">
        <v>95</v>
      </c>
      <c r="F310">
        <v>50629.998</v>
      </c>
      <c r="G310">
        <v>2020</v>
      </c>
      <c r="H310" s="21">
        <v>3.4066387800539899</v>
      </c>
      <c r="I310" s="21">
        <v>67.284987450601719</v>
      </c>
      <c r="J310" s="21">
        <v>4862.7121208784702</v>
      </c>
    </row>
    <row r="311" spans="1:10">
      <c r="A311" t="s">
        <v>152</v>
      </c>
      <c r="B311" t="s">
        <v>153</v>
      </c>
      <c r="C311" t="s">
        <v>80</v>
      </c>
      <c r="D311" t="s">
        <v>81</v>
      </c>
      <c r="E311" t="s">
        <v>95</v>
      </c>
      <c r="F311">
        <v>51188.173999999999</v>
      </c>
      <c r="G311">
        <v>2021</v>
      </c>
      <c r="H311" s="21">
        <v>3.9672829677683299</v>
      </c>
      <c r="I311" s="21">
        <v>77.503897047945799</v>
      </c>
      <c r="J311" s="21">
        <v>5662.9883131105998</v>
      </c>
    </row>
    <row r="312" spans="1:10">
      <c r="A312" t="s">
        <v>152</v>
      </c>
      <c r="B312" t="s">
        <v>153</v>
      </c>
      <c r="C312" t="s">
        <v>80</v>
      </c>
      <c r="D312" t="s">
        <v>81</v>
      </c>
      <c r="E312" t="s">
        <v>95</v>
      </c>
      <c r="F312">
        <v>51737.944000000003</v>
      </c>
      <c r="G312">
        <v>2022</v>
      </c>
      <c r="H312" s="21">
        <v>3.535515057</v>
      </c>
      <c r="I312" s="21">
        <v>68.335051300000003</v>
      </c>
      <c r="J312" s="21">
        <v>5046.6732119999997</v>
      </c>
    </row>
    <row r="313" spans="1:10">
      <c r="A313" t="s">
        <v>152</v>
      </c>
      <c r="B313" t="s">
        <v>153</v>
      </c>
      <c r="C313" t="s">
        <v>80</v>
      </c>
      <c r="D313" t="s">
        <v>81</v>
      </c>
      <c r="E313" t="s">
        <v>95</v>
      </c>
      <c r="F313">
        <v>52321.152999999998</v>
      </c>
      <c r="G313">
        <v>2023</v>
      </c>
      <c r="H313" s="21">
        <v>3.82715888530003</v>
      </c>
      <c r="I313" s="21">
        <v>73.147449279262403</v>
      </c>
      <c r="J313" s="21">
        <v>5462.9719824439499</v>
      </c>
    </row>
    <row r="314" spans="1:10">
      <c r="A314" t="s">
        <v>154</v>
      </c>
      <c r="B314" t="s">
        <v>155</v>
      </c>
      <c r="C314" t="s">
        <v>86</v>
      </c>
      <c r="D314" t="s">
        <v>68</v>
      </c>
      <c r="E314" t="s">
        <v>69</v>
      </c>
      <c r="F314">
        <v>741.74099999999999</v>
      </c>
      <c r="G314">
        <v>2016</v>
      </c>
      <c r="H314" s="21">
        <v>1.4764629279784631E-2</v>
      </c>
      <c r="I314" s="21">
        <v>19.90537031090992</v>
      </c>
      <c r="J314" s="21">
        <v>33.227291129665808</v>
      </c>
    </row>
    <row r="315" spans="1:10">
      <c r="A315" t="s">
        <v>154</v>
      </c>
      <c r="B315" t="s">
        <v>155</v>
      </c>
      <c r="C315" t="s">
        <v>86</v>
      </c>
      <c r="D315" t="s">
        <v>68</v>
      </c>
      <c r="E315" t="s">
        <v>69</v>
      </c>
      <c r="F315">
        <v>756.67</v>
      </c>
      <c r="G315">
        <v>2017</v>
      </c>
      <c r="H315" s="21">
        <v>1.9625893286443919E-2</v>
      </c>
      <c r="I315" s="21">
        <v>25.937189642042</v>
      </c>
      <c r="J315" s="21">
        <v>47.848570962742834</v>
      </c>
    </row>
    <row r="316" spans="1:10">
      <c r="A316" t="s">
        <v>154</v>
      </c>
      <c r="B316" t="s">
        <v>155</v>
      </c>
      <c r="C316" t="s">
        <v>86</v>
      </c>
      <c r="D316" t="s">
        <v>68</v>
      </c>
      <c r="E316" t="s">
        <v>69</v>
      </c>
      <c r="F316">
        <v>771.59</v>
      </c>
      <c r="G316">
        <v>2018</v>
      </c>
      <c r="H316" s="21">
        <v>1.544082332105483E-2</v>
      </c>
      <c r="I316" s="21">
        <v>20.011694450491621</v>
      </c>
      <c r="J316" s="21">
        <v>35.110381522044037</v>
      </c>
    </row>
    <row r="317" spans="1:10">
      <c r="A317" t="s">
        <v>154</v>
      </c>
      <c r="B317" t="s">
        <v>155</v>
      </c>
      <c r="C317" t="s">
        <v>86</v>
      </c>
      <c r="D317" t="s">
        <v>68</v>
      </c>
      <c r="E317" t="s">
        <v>69</v>
      </c>
      <c r="F317">
        <v>786.57799999999997</v>
      </c>
      <c r="G317">
        <v>2019</v>
      </c>
      <c r="H317" s="21">
        <v>2.945187453040965E-2</v>
      </c>
      <c r="I317" s="21">
        <v>37.443043830884733</v>
      </c>
      <c r="J317" s="21">
        <v>67.424086318707651</v>
      </c>
    </row>
    <row r="318" spans="1:10">
      <c r="A318" t="s">
        <v>154</v>
      </c>
      <c r="B318" t="s">
        <v>155</v>
      </c>
      <c r="C318" t="s">
        <v>86</v>
      </c>
      <c r="D318" t="s">
        <v>68</v>
      </c>
      <c r="E318" t="s">
        <v>69</v>
      </c>
      <c r="F318">
        <v>802.16399999999999</v>
      </c>
      <c r="G318">
        <v>2020</v>
      </c>
      <c r="H318" s="21">
        <v>4.1005636824559523E-2</v>
      </c>
      <c r="I318" s="21">
        <v>51.118769758502637</v>
      </c>
      <c r="J318" s="21">
        <v>73.033708023903699</v>
      </c>
    </row>
    <row r="319" spans="1:10">
      <c r="A319" t="s">
        <v>154</v>
      </c>
      <c r="B319" t="s">
        <v>155</v>
      </c>
      <c r="C319" t="s">
        <v>86</v>
      </c>
      <c r="D319" t="s">
        <v>68</v>
      </c>
      <c r="E319" t="s">
        <v>69</v>
      </c>
      <c r="F319">
        <v>818.17499999999995</v>
      </c>
      <c r="G319">
        <v>2021</v>
      </c>
      <c r="H319" s="21">
        <v>4.5200609860350197E-2</v>
      </c>
      <c r="I319" s="21">
        <v>55.245650209735302</v>
      </c>
      <c r="J319" s="21">
        <v>80.505235026582397</v>
      </c>
    </row>
    <row r="320" spans="1:10">
      <c r="A320" t="s">
        <v>154</v>
      </c>
      <c r="B320" t="s">
        <v>155</v>
      </c>
      <c r="C320" t="s">
        <v>86</v>
      </c>
      <c r="D320" t="s">
        <v>68</v>
      </c>
      <c r="E320" t="s">
        <v>69</v>
      </c>
      <c r="F320">
        <v>834.18799999999999</v>
      </c>
      <c r="G320">
        <v>2022</v>
      </c>
      <c r="H320" s="21">
        <v>6.0182231000000003E-2</v>
      </c>
      <c r="I320" s="21">
        <v>72.144686010000001</v>
      </c>
      <c r="J320" s="21">
        <v>107.1885446</v>
      </c>
    </row>
    <row r="321" spans="1:10">
      <c r="A321" t="s">
        <v>154</v>
      </c>
      <c r="B321" t="s">
        <v>155</v>
      </c>
      <c r="C321" t="s">
        <v>86</v>
      </c>
      <c r="D321" t="s">
        <v>68</v>
      </c>
      <c r="E321" t="s">
        <v>69</v>
      </c>
      <c r="F321">
        <v>850.38699999999994</v>
      </c>
      <c r="G321">
        <v>2023</v>
      </c>
      <c r="H321" s="21">
        <v>4.7675407312882397E-2</v>
      </c>
      <c r="I321" s="21">
        <v>56.063189245464102</v>
      </c>
      <c r="J321" s="21">
        <v>84.913058803087793</v>
      </c>
    </row>
    <row r="322" spans="1:10">
      <c r="A322" t="s">
        <v>156</v>
      </c>
      <c r="B322" t="s">
        <v>157</v>
      </c>
      <c r="C322" t="s">
        <v>86</v>
      </c>
      <c r="D322" t="s">
        <v>68</v>
      </c>
      <c r="E322" t="s">
        <v>69</v>
      </c>
      <c r="F322">
        <v>512.55499999999995</v>
      </c>
      <c r="G322">
        <v>2016</v>
      </c>
      <c r="H322" s="21">
        <v>2.5277098779794342E-2</v>
      </c>
      <c r="I322" s="21">
        <v>49.315875915354148</v>
      </c>
      <c r="J322" s="21">
        <v>56.885187533624119</v>
      </c>
    </row>
    <row r="323" spans="1:10">
      <c r="A323" t="s">
        <v>156</v>
      </c>
      <c r="B323" t="s">
        <v>157</v>
      </c>
      <c r="C323" t="s">
        <v>86</v>
      </c>
      <c r="D323" t="s">
        <v>68</v>
      </c>
      <c r="E323" t="s">
        <v>69</v>
      </c>
      <c r="F323">
        <v>512.89300000000003</v>
      </c>
      <c r="G323">
        <v>2017</v>
      </c>
      <c r="H323" s="21">
        <v>3.0934691455473558E-2</v>
      </c>
      <c r="I323" s="21">
        <v>60.314122936896297</v>
      </c>
      <c r="J323" s="21">
        <v>75.4198433319754</v>
      </c>
    </row>
    <row r="324" spans="1:10">
      <c r="A324" t="s">
        <v>156</v>
      </c>
      <c r="B324" t="s">
        <v>157</v>
      </c>
      <c r="C324" t="s">
        <v>86</v>
      </c>
      <c r="D324" t="s">
        <v>68</v>
      </c>
      <c r="E324" t="s">
        <v>69</v>
      </c>
      <c r="F324">
        <v>513.41499999999996</v>
      </c>
      <c r="G324">
        <v>2018</v>
      </c>
      <c r="H324" s="21">
        <v>2.8197108034767389E-2</v>
      </c>
      <c r="I324" s="21">
        <v>54.920693853446799</v>
      </c>
      <c r="J324" s="21">
        <v>64.116481101980142</v>
      </c>
    </row>
    <row r="325" spans="1:10">
      <c r="A325" t="s">
        <v>156</v>
      </c>
      <c r="B325" t="s">
        <v>157</v>
      </c>
      <c r="C325" t="s">
        <v>86</v>
      </c>
      <c r="D325" t="s">
        <v>68</v>
      </c>
      <c r="E325" t="s">
        <v>69</v>
      </c>
      <c r="F325">
        <v>514.10400000000004</v>
      </c>
      <c r="G325">
        <v>2019</v>
      </c>
      <c r="H325" s="21">
        <v>5.1976532750870101E-2</v>
      </c>
      <c r="I325" s="21">
        <v>101.1012027738942</v>
      </c>
      <c r="J325" s="21">
        <v>118.989717898113</v>
      </c>
    </row>
    <row r="326" spans="1:10">
      <c r="A326" t="s">
        <v>156</v>
      </c>
      <c r="B326" t="s">
        <v>157</v>
      </c>
      <c r="C326" t="s">
        <v>86</v>
      </c>
      <c r="D326" t="s">
        <v>68</v>
      </c>
      <c r="E326" t="s">
        <v>69</v>
      </c>
      <c r="F326">
        <v>514.67999999999995</v>
      </c>
      <c r="G326">
        <v>2020</v>
      </c>
      <c r="H326" s="21">
        <v>7.3262891917895576E-2</v>
      </c>
      <c r="I326" s="21">
        <v>142.34649086402339</v>
      </c>
      <c r="J326" s="21">
        <v>130.48594272992261</v>
      </c>
    </row>
    <row r="327" spans="1:10">
      <c r="A327" t="s">
        <v>156</v>
      </c>
      <c r="B327" t="s">
        <v>157</v>
      </c>
      <c r="C327" t="s">
        <v>86</v>
      </c>
      <c r="D327" t="s">
        <v>68</v>
      </c>
      <c r="E327" t="s">
        <v>69</v>
      </c>
      <c r="F327">
        <v>516.649</v>
      </c>
      <c r="G327">
        <v>2021</v>
      </c>
      <c r="H327" s="21">
        <v>7.6099156137137705E-2</v>
      </c>
      <c r="I327" s="21">
        <v>147.293725792826</v>
      </c>
      <c r="J327" s="21">
        <v>135.537645595735</v>
      </c>
    </row>
    <row r="328" spans="1:10">
      <c r="A328" t="s">
        <v>156</v>
      </c>
      <c r="B328" t="s">
        <v>157</v>
      </c>
      <c r="C328" t="s">
        <v>86</v>
      </c>
      <c r="D328" t="s">
        <v>68</v>
      </c>
      <c r="E328" t="s">
        <v>69</v>
      </c>
      <c r="F328">
        <v>519.74099999999999</v>
      </c>
      <c r="G328">
        <v>2022</v>
      </c>
      <c r="H328" s="21">
        <v>9.4276374999999996E-2</v>
      </c>
      <c r="I328" s="21">
        <v>181.39106760000001</v>
      </c>
      <c r="J328" s="21">
        <v>167.91246509999999</v>
      </c>
    </row>
    <row r="329" spans="1:10">
      <c r="A329" t="s">
        <v>156</v>
      </c>
      <c r="B329" t="s">
        <v>157</v>
      </c>
      <c r="C329" t="s">
        <v>86</v>
      </c>
      <c r="D329" t="s">
        <v>68</v>
      </c>
      <c r="E329" t="s">
        <v>69</v>
      </c>
      <c r="F329">
        <v>522.33100000000002</v>
      </c>
      <c r="G329">
        <v>2023</v>
      </c>
      <c r="H329" s="21">
        <v>8.3607545310939502E-2</v>
      </c>
      <c r="I329" s="21">
        <v>160.06621339905001</v>
      </c>
      <c r="J329" s="21">
        <v>148.91043761265499</v>
      </c>
    </row>
    <row r="330" spans="1:10">
      <c r="A330" t="s">
        <v>158</v>
      </c>
      <c r="B330" t="s">
        <v>159</v>
      </c>
      <c r="C330" t="s">
        <v>80</v>
      </c>
      <c r="D330" t="s">
        <v>81</v>
      </c>
      <c r="E330" t="s">
        <v>73</v>
      </c>
      <c r="F330">
        <v>4866.9979999999996</v>
      </c>
      <c r="G330">
        <v>2016</v>
      </c>
      <c r="H330" s="21">
        <v>0.75168244582116106</v>
      </c>
      <c r="I330" s="21">
        <v>154.44478214726229</v>
      </c>
      <c r="J330" s="21">
        <v>1224.3696803214571</v>
      </c>
    </row>
    <row r="331" spans="1:10">
      <c r="A331" t="s">
        <v>158</v>
      </c>
      <c r="B331" t="s">
        <v>159</v>
      </c>
      <c r="C331" t="s">
        <v>80</v>
      </c>
      <c r="D331" t="s">
        <v>81</v>
      </c>
      <c r="E331" t="s">
        <v>73</v>
      </c>
      <c r="F331">
        <v>4913.1769999999997</v>
      </c>
      <c r="G331">
        <v>2017</v>
      </c>
      <c r="H331" s="21">
        <v>0.62891173391335098</v>
      </c>
      <c r="I331" s="21">
        <v>128.00510421532769</v>
      </c>
      <c r="J331" s="21">
        <v>988.12422457198261</v>
      </c>
    </row>
    <row r="332" spans="1:10">
      <c r="A332" t="s">
        <v>158</v>
      </c>
      <c r="B332" t="s">
        <v>159</v>
      </c>
      <c r="C332" t="s">
        <v>80</v>
      </c>
      <c r="D332" t="s">
        <v>81</v>
      </c>
      <c r="E332" t="s">
        <v>73</v>
      </c>
      <c r="F332">
        <v>4957.8180000000002</v>
      </c>
      <c r="G332">
        <v>2018</v>
      </c>
      <c r="H332" s="21">
        <v>0.54924439657171953</v>
      </c>
      <c r="I332" s="21">
        <v>110.7834931761754</v>
      </c>
      <c r="J332" s="21">
        <v>815.53826283996909</v>
      </c>
    </row>
    <row r="333" spans="1:10">
      <c r="A333" t="s">
        <v>158</v>
      </c>
      <c r="B333" t="s">
        <v>159</v>
      </c>
      <c r="C333" t="s">
        <v>80</v>
      </c>
      <c r="D333" t="s">
        <v>81</v>
      </c>
      <c r="E333" t="s">
        <v>73</v>
      </c>
      <c r="F333">
        <v>4999.5540000000001</v>
      </c>
      <c r="G333">
        <v>2019</v>
      </c>
      <c r="H333" s="21">
        <v>0.66487153664406584</v>
      </c>
      <c r="I333" s="21">
        <v>132.98616969515001</v>
      </c>
      <c r="J333" s="21">
        <v>981.23311682479596</v>
      </c>
    </row>
    <row r="334" spans="1:10">
      <c r="A334" t="s">
        <v>158</v>
      </c>
      <c r="B334" t="s">
        <v>159</v>
      </c>
      <c r="C334" t="s">
        <v>80</v>
      </c>
      <c r="D334" t="s">
        <v>81</v>
      </c>
      <c r="E334" t="s">
        <v>73</v>
      </c>
      <c r="F334">
        <v>5034.32</v>
      </c>
      <c r="G334">
        <v>2020</v>
      </c>
      <c r="H334" s="21">
        <v>0.70740971614974568</v>
      </c>
      <c r="I334" s="21">
        <v>140.51743157958691</v>
      </c>
      <c r="J334" s="21">
        <v>1009.772493037587</v>
      </c>
    </row>
    <row r="335" spans="1:10">
      <c r="A335" t="s">
        <v>158</v>
      </c>
      <c r="B335" t="s">
        <v>159</v>
      </c>
      <c r="C335" t="s">
        <v>80</v>
      </c>
      <c r="D335" t="s">
        <v>81</v>
      </c>
      <c r="E335" t="s">
        <v>73</v>
      </c>
      <c r="F335">
        <v>5059.9880000000003</v>
      </c>
      <c r="G335">
        <v>2021</v>
      </c>
      <c r="H335" s="21">
        <v>0.79576474966453803</v>
      </c>
      <c r="I335" s="21">
        <v>157.26613376643101</v>
      </c>
      <c r="J335" s="21">
        <v>1135.89233639539</v>
      </c>
    </row>
    <row r="336" spans="1:10">
      <c r="A336" t="s">
        <v>158</v>
      </c>
      <c r="B336" t="s">
        <v>159</v>
      </c>
      <c r="C336" t="s">
        <v>80</v>
      </c>
      <c r="D336" t="s">
        <v>81</v>
      </c>
      <c r="E336" t="s">
        <v>73</v>
      </c>
      <c r="F336">
        <v>5081.7650000000003</v>
      </c>
      <c r="G336">
        <v>2022</v>
      </c>
      <c r="H336" s="21">
        <v>0.841265123</v>
      </c>
      <c r="I336" s="21">
        <v>165.5458533</v>
      </c>
      <c r="J336" s="21">
        <v>1200.8405250000001</v>
      </c>
    </row>
    <row r="337" spans="1:10">
      <c r="A337" t="s">
        <v>158</v>
      </c>
      <c r="B337" t="s">
        <v>159</v>
      </c>
      <c r="C337" t="s">
        <v>80</v>
      </c>
      <c r="D337" t="s">
        <v>81</v>
      </c>
      <c r="E337" t="s">
        <v>73</v>
      </c>
      <c r="F337">
        <v>5105.5259999999998</v>
      </c>
      <c r="G337">
        <v>2023</v>
      </c>
      <c r="H337" s="21">
        <v>0.82796150808828595</v>
      </c>
      <c r="I337" s="21">
        <v>162.169678126854</v>
      </c>
      <c r="J337" s="21">
        <v>1181.8506176447299</v>
      </c>
    </row>
    <row r="338" spans="1:10">
      <c r="A338" t="s">
        <v>160</v>
      </c>
      <c r="B338" t="s">
        <v>161</v>
      </c>
      <c r="C338" t="s">
        <v>86</v>
      </c>
      <c r="D338" t="s">
        <v>81</v>
      </c>
      <c r="E338" t="s">
        <v>95</v>
      </c>
      <c r="F338">
        <v>11265.611999999999</v>
      </c>
      <c r="G338">
        <v>2016</v>
      </c>
      <c r="H338" s="21">
        <v>1.9487550211066751</v>
      </c>
      <c r="I338" s="21">
        <v>172.98261480216749</v>
      </c>
      <c r="J338" s="21">
        <v>3174.2087695526779</v>
      </c>
    </row>
    <row r="339" spans="1:10">
      <c r="A339" t="s">
        <v>160</v>
      </c>
      <c r="B339" t="s">
        <v>161</v>
      </c>
      <c r="C339" t="s">
        <v>86</v>
      </c>
      <c r="D339" t="s">
        <v>81</v>
      </c>
      <c r="E339" t="s">
        <v>95</v>
      </c>
      <c r="F339">
        <v>11247.829</v>
      </c>
      <c r="G339">
        <v>2017</v>
      </c>
      <c r="H339" s="21">
        <v>1.6389520451491411</v>
      </c>
      <c r="I339" s="21">
        <v>145.7127455573108</v>
      </c>
      <c r="J339" s="21">
        <v>2575.0642838671251</v>
      </c>
    </row>
    <row r="340" spans="1:10">
      <c r="A340" t="s">
        <v>160</v>
      </c>
      <c r="B340" t="s">
        <v>161</v>
      </c>
      <c r="C340" t="s">
        <v>86</v>
      </c>
      <c r="D340" t="s">
        <v>81</v>
      </c>
      <c r="E340" t="s">
        <v>95</v>
      </c>
      <c r="F340">
        <v>11227.118</v>
      </c>
      <c r="G340">
        <v>2018</v>
      </c>
      <c r="H340" s="21">
        <v>1.331360418949139</v>
      </c>
      <c r="I340" s="21">
        <v>118.584343635574</v>
      </c>
      <c r="J340" s="21">
        <v>1976.8527921619841</v>
      </c>
    </row>
    <row r="341" spans="1:10">
      <c r="A341" t="s">
        <v>160</v>
      </c>
      <c r="B341" t="s">
        <v>161</v>
      </c>
      <c r="C341" t="s">
        <v>86</v>
      </c>
      <c r="D341" t="s">
        <v>81</v>
      </c>
      <c r="E341" t="s">
        <v>95</v>
      </c>
      <c r="F341">
        <v>11202.847</v>
      </c>
      <c r="G341">
        <v>2019</v>
      </c>
      <c r="H341" s="21">
        <v>1.638675623802085</v>
      </c>
      <c r="I341" s="21">
        <v>146.27314144360659</v>
      </c>
      <c r="J341" s="21">
        <v>2418.3962119173921</v>
      </c>
    </row>
    <row r="342" spans="1:10">
      <c r="A342" t="s">
        <v>160</v>
      </c>
      <c r="B342" t="s">
        <v>161</v>
      </c>
      <c r="C342" t="s">
        <v>86</v>
      </c>
      <c r="D342" t="s">
        <v>81</v>
      </c>
      <c r="E342" t="s">
        <v>95</v>
      </c>
      <c r="F342">
        <v>11176.353999999999</v>
      </c>
      <c r="G342">
        <v>2020</v>
      </c>
      <c r="H342" s="21">
        <v>1.94202381210632</v>
      </c>
      <c r="I342" s="21">
        <v>173.76183790405361</v>
      </c>
      <c r="J342" s="21">
        <v>2772.0881564915499</v>
      </c>
    </row>
    <row r="343" spans="1:10">
      <c r="A343" t="s">
        <v>160</v>
      </c>
      <c r="B343" t="s">
        <v>161</v>
      </c>
      <c r="C343" t="s">
        <v>86</v>
      </c>
      <c r="D343" t="s">
        <v>81</v>
      </c>
      <c r="E343" t="s">
        <v>95</v>
      </c>
      <c r="F343">
        <v>11122.169</v>
      </c>
      <c r="G343">
        <v>2021</v>
      </c>
      <c r="H343" s="21"/>
      <c r="I343" s="21"/>
      <c r="J343" s="21"/>
    </row>
    <row r="344" spans="1:10">
      <c r="A344" t="s">
        <v>160</v>
      </c>
      <c r="B344" t="s">
        <v>161</v>
      </c>
      <c r="C344" t="s">
        <v>86</v>
      </c>
      <c r="D344" t="s">
        <v>81</v>
      </c>
      <c r="E344" t="s">
        <v>95</v>
      </c>
      <c r="F344">
        <v>11059.82</v>
      </c>
      <c r="G344">
        <v>2022</v>
      </c>
      <c r="H344" s="21"/>
      <c r="I344" s="21"/>
      <c r="J344" s="21"/>
    </row>
    <row r="345" spans="1:10">
      <c r="A345" t="s">
        <v>160</v>
      </c>
      <c r="B345" t="s">
        <v>161</v>
      </c>
      <c r="C345" t="s">
        <v>86</v>
      </c>
      <c r="D345" t="s">
        <v>81</v>
      </c>
      <c r="E345" t="s">
        <v>95</v>
      </c>
      <c r="F345">
        <v>11019.931</v>
      </c>
      <c r="G345">
        <v>2023</v>
      </c>
      <c r="H345" s="21"/>
      <c r="I345" s="21"/>
      <c r="J345" s="21"/>
    </row>
    <row r="346" spans="1:10">
      <c r="A346" t="s">
        <v>162</v>
      </c>
      <c r="B346" t="s">
        <v>163</v>
      </c>
      <c r="C346" t="s">
        <v>63</v>
      </c>
      <c r="D346" t="s">
        <v>72</v>
      </c>
      <c r="E346" t="s">
        <v>73</v>
      </c>
      <c r="F346">
        <v>863.76400000000001</v>
      </c>
      <c r="G346">
        <v>2016</v>
      </c>
      <c r="H346" s="21">
        <v>0.49255932217807169</v>
      </c>
      <c r="I346" s="21">
        <v>570.24757014424267</v>
      </c>
      <c r="J346" s="21">
        <v>558.49701724389081</v>
      </c>
    </row>
    <row r="347" spans="1:10">
      <c r="A347" t="s">
        <v>162</v>
      </c>
      <c r="B347" t="s">
        <v>163</v>
      </c>
      <c r="C347" t="s">
        <v>63</v>
      </c>
      <c r="D347" t="s">
        <v>72</v>
      </c>
      <c r="E347" t="s">
        <v>73</v>
      </c>
      <c r="F347">
        <v>869.87800000000004</v>
      </c>
      <c r="G347">
        <v>2017</v>
      </c>
      <c r="H347" s="21">
        <v>0.48572921197733893</v>
      </c>
      <c r="I347" s="21">
        <v>558.38774170324905</v>
      </c>
      <c r="J347" s="21">
        <v>596.79606525337863</v>
      </c>
    </row>
    <row r="348" spans="1:10">
      <c r="A348" t="s">
        <v>162</v>
      </c>
      <c r="B348" t="s">
        <v>163</v>
      </c>
      <c r="C348" t="s">
        <v>63</v>
      </c>
      <c r="D348" t="s">
        <v>72</v>
      </c>
      <c r="E348" t="s">
        <v>73</v>
      </c>
      <c r="F348">
        <v>878.601</v>
      </c>
      <c r="G348">
        <v>2018</v>
      </c>
      <c r="H348" s="21">
        <v>0.45138583457274178</v>
      </c>
      <c r="I348" s="21">
        <v>513.75520238736567</v>
      </c>
      <c r="J348" s="21">
        <v>547.47793038516772</v>
      </c>
    </row>
    <row r="349" spans="1:10">
      <c r="A349" t="s">
        <v>162</v>
      </c>
      <c r="B349" t="s">
        <v>163</v>
      </c>
      <c r="C349" t="s">
        <v>63</v>
      </c>
      <c r="D349" t="s">
        <v>72</v>
      </c>
      <c r="E349" t="s">
        <v>73</v>
      </c>
      <c r="F349">
        <v>890.19399999999996</v>
      </c>
      <c r="G349">
        <v>2019</v>
      </c>
      <c r="H349" s="21">
        <v>0.51883972574989745</v>
      </c>
      <c r="I349" s="21">
        <v>582.83893819762602</v>
      </c>
      <c r="J349" s="21">
        <v>670.73179767103079</v>
      </c>
    </row>
    <row r="350" spans="1:10">
      <c r="A350" t="s">
        <v>162</v>
      </c>
      <c r="B350" t="s">
        <v>163</v>
      </c>
      <c r="C350" t="s">
        <v>63</v>
      </c>
      <c r="D350" t="s">
        <v>72</v>
      </c>
      <c r="E350" t="s">
        <v>73</v>
      </c>
      <c r="F350">
        <v>902.42899999999997</v>
      </c>
      <c r="G350">
        <v>2020</v>
      </c>
      <c r="H350" s="21">
        <v>0.68880862710790525</v>
      </c>
      <c r="I350" s="21">
        <v>763.28290326209071</v>
      </c>
      <c r="J350" s="21">
        <v>701.49558416180651</v>
      </c>
    </row>
    <row r="351" spans="1:10">
      <c r="A351" t="s">
        <v>162</v>
      </c>
      <c r="B351" t="s">
        <v>163</v>
      </c>
      <c r="C351" t="s">
        <v>63</v>
      </c>
      <c r="D351" t="s">
        <v>72</v>
      </c>
      <c r="E351" t="s">
        <v>73</v>
      </c>
      <c r="F351">
        <v>914.476</v>
      </c>
      <c r="G351">
        <v>2021</v>
      </c>
      <c r="H351" s="21">
        <v>0.80632082471411204</v>
      </c>
      <c r="I351" s="21">
        <v>881.72989199728795</v>
      </c>
      <c r="J351" s="21">
        <v>821.17225506888894</v>
      </c>
    </row>
    <row r="352" spans="1:10">
      <c r="A352" t="s">
        <v>162</v>
      </c>
      <c r="B352" t="s">
        <v>163</v>
      </c>
      <c r="C352" t="s">
        <v>63</v>
      </c>
      <c r="D352" t="s">
        <v>72</v>
      </c>
      <c r="E352" t="s">
        <v>73</v>
      </c>
      <c r="F352">
        <v>929.76400000000001</v>
      </c>
      <c r="G352">
        <v>2022</v>
      </c>
      <c r="H352" s="21">
        <v>0.79625240399999997</v>
      </c>
      <c r="I352" s="21">
        <v>856.40270469999996</v>
      </c>
      <c r="J352" s="21">
        <v>810.91834400000005</v>
      </c>
    </row>
    <row r="353" spans="1:10">
      <c r="A353" t="s">
        <v>162</v>
      </c>
      <c r="B353" t="s">
        <v>163</v>
      </c>
      <c r="C353" t="s">
        <v>63</v>
      </c>
      <c r="D353" t="s">
        <v>72</v>
      </c>
      <c r="E353" t="s">
        <v>73</v>
      </c>
      <c r="F353">
        <v>949.08399999999995</v>
      </c>
      <c r="G353">
        <v>2023</v>
      </c>
      <c r="H353" s="21">
        <v>0.79038906906947004</v>
      </c>
      <c r="I353" s="21">
        <v>832.791480068645</v>
      </c>
      <c r="J353" s="21">
        <v>804.94705185979001</v>
      </c>
    </row>
    <row r="354" spans="1:10">
      <c r="A354" t="s">
        <v>164</v>
      </c>
      <c r="B354" t="s">
        <v>165</v>
      </c>
      <c r="C354" t="s">
        <v>72</v>
      </c>
      <c r="D354" t="s">
        <v>72</v>
      </c>
      <c r="E354" t="s">
        <v>73</v>
      </c>
      <c r="F354">
        <v>10553.843000000001</v>
      </c>
      <c r="G354">
        <v>2016</v>
      </c>
      <c r="H354" s="21">
        <v>3.8458739849536721</v>
      </c>
      <c r="I354" s="21">
        <v>364.40507831636978</v>
      </c>
      <c r="J354" s="21">
        <v>3333.525858232148</v>
      </c>
    </row>
    <row r="355" spans="1:10">
      <c r="A355" t="s">
        <v>164</v>
      </c>
      <c r="B355" t="s">
        <v>165</v>
      </c>
      <c r="C355" t="s">
        <v>72</v>
      </c>
      <c r="D355" t="s">
        <v>72</v>
      </c>
      <c r="E355" t="s">
        <v>73</v>
      </c>
      <c r="F355">
        <v>10578.82</v>
      </c>
      <c r="G355">
        <v>2017</v>
      </c>
      <c r="H355" s="21">
        <v>4.0087033175870621</v>
      </c>
      <c r="I355" s="21">
        <v>378.93671672143603</v>
      </c>
      <c r="J355" s="21">
        <v>3690.8919107750589</v>
      </c>
    </row>
    <row r="356" spans="1:10">
      <c r="A356" t="s">
        <v>164</v>
      </c>
      <c r="B356" t="s">
        <v>165</v>
      </c>
      <c r="C356" t="s">
        <v>72</v>
      </c>
      <c r="D356" t="s">
        <v>72</v>
      </c>
      <c r="E356" t="s">
        <v>73</v>
      </c>
      <c r="F356">
        <v>10610.055</v>
      </c>
      <c r="G356">
        <v>2018</v>
      </c>
      <c r="H356" s="21">
        <v>6.7879676399223108</v>
      </c>
      <c r="I356" s="21">
        <v>639.76743192399192</v>
      </c>
      <c r="J356" s="21">
        <v>5548.9769123451097</v>
      </c>
    </row>
    <row r="357" spans="1:10">
      <c r="A357" t="s">
        <v>164</v>
      </c>
      <c r="B357" t="s">
        <v>165</v>
      </c>
      <c r="C357" t="s">
        <v>72</v>
      </c>
      <c r="D357" t="s">
        <v>72</v>
      </c>
      <c r="E357" t="s">
        <v>73</v>
      </c>
      <c r="F357">
        <v>10649.8</v>
      </c>
      <c r="G357">
        <v>2019</v>
      </c>
      <c r="H357" s="21">
        <v>3.7969819209898752</v>
      </c>
      <c r="I357" s="21">
        <v>356.53081945105782</v>
      </c>
      <c r="J357" s="21">
        <v>3942.3737318579988</v>
      </c>
    </row>
    <row r="358" spans="1:10">
      <c r="A358" t="s">
        <v>164</v>
      </c>
      <c r="B358" t="s">
        <v>165</v>
      </c>
      <c r="C358" t="s">
        <v>72</v>
      </c>
      <c r="D358" t="s">
        <v>72</v>
      </c>
      <c r="E358" t="s">
        <v>73</v>
      </c>
      <c r="F358">
        <v>10693.939</v>
      </c>
      <c r="G358">
        <v>2020</v>
      </c>
      <c r="H358" s="21">
        <v>3.1810141609905092</v>
      </c>
      <c r="I358" s="21">
        <v>297.4595386218781</v>
      </c>
      <c r="J358" s="21">
        <v>3114.9290648916099</v>
      </c>
    </row>
    <row r="359" spans="1:10">
      <c r="A359" t="s">
        <v>164</v>
      </c>
      <c r="B359" t="s">
        <v>165</v>
      </c>
      <c r="C359" t="s">
        <v>72</v>
      </c>
      <c r="D359" t="s">
        <v>72</v>
      </c>
      <c r="E359" t="s">
        <v>73</v>
      </c>
      <c r="F359">
        <v>10494.835999999999</v>
      </c>
      <c r="G359">
        <v>2021</v>
      </c>
      <c r="H359" s="21">
        <v>3.4297315351301201</v>
      </c>
      <c r="I359" s="21">
        <v>326.80182283268903</v>
      </c>
      <c r="J359" s="21">
        <v>3358.47947495785</v>
      </c>
    </row>
    <row r="360" spans="1:10">
      <c r="A360" t="s">
        <v>164</v>
      </c>
      <c r="B360" t="s">
        <v>165</v>
      </c>
      <c r="C360" t="s">
        <v>72</v>
      </c>
      <c r="D360" t="s">
        <v>72</v>
      </c>
      <c r="E360" t="s">
        <v>73</v>
      </c>
      <c r="F360">
        <v>10516.707</v>
      </c>
      <c r="G360">
        <v>2022</v>
      </c>
      <c r="H360" s="21">
        <v>3.1639273069999998</v>
      </c>
      <c r="I360" s="21">
        <v>300.84771849999998</v>
      </c>
      <c r="J360" s="21">
        <v>3098.1974919999998</v>
      </c>
    </row>
    <row r="361" spans="1:10">
      <c r="A361" t="s">
        <v>164</v>
      </c>
      <c r="B361" t="s">
        <v>165</v>
      </c>
      <c r="C361" t="s">
        <v>72</v>
      </c>
      <c r="D361" t="s">
        <v>72</v>
      </c>
      <c r="E361" t="s">
        <v>73</v>
      </c>
      <c r="F361">
        <v>10827.529</v>
      </c>
      <c r="G361">
        <v>2023</v>
      </c>
      <c r="H361" s="21">
        <v>2.85982596273224</v>
      </c>
      <c r="I361" s="21">
        <v>264.12544937374298</v>
      </c>
      <c r="J361" s="21">
        <v>2800.4138827318402</v>
      </c>
    </row>
    <row r="362" spans="1:10">
      <c r="A362" t="s">
        <v>166</v>
      </c>
      <c r="B362" t="s">
        <v>167</v>
      </c>
      <c r="C362" t="s">
        <v>72</v>
      </c>
      <c r="D362" t="s">
        <v>72</v>
      </c>
      <c r="E362" t="s">
        <v>73</v>
      </c>
      <c r="F362">
        <v>82175.683999999994</v>
      </c>
      <c r="G362">
        <v>2016</v>
      </c>
      <c r="H362" s="21">
        <v>54.352356175715812</v>
      </c>
      <c r="I362" s="21">
        <v>661.41653503870828</v>
      </c>
      <c r="J362" s="21">
        <v>37245.639826953833</v>
      </c>
    </row>
    <row r="363" spans="1:10">
      <c r="A363" t="s">
        <v>166</v>
      </c>
      <c r="B363" t="s">
        <v>167</v>
      </c>
      <c r="C363" t="s">
        <v>72</v>
      </c>
      <c r="D363" t="s">
        <v>72</v>
      </c>
      <c r="E363" t="s">
        <v>73</v>
      </c>
      <c r="F363">
        <v>82521.653000000006</v>
      </c>
      <c r="G363">
        <v>2017</v>
      </c>
      <c r="H363" s="21">
        <v>51.844106354034437</v>
      </c>
      <c r="I363" s="21">
        <v>628.24851986465217</v>
      </c>
      <c r="J363" s="21">
        <v>39381.90357430515</v>
      </c>
    </row>
    <row r="364" spans="1:10">
      <c r="A364" t="s">
        <v>166</v>
      </c>
      <c r="B364" t="s">
        <v>167</v>
      </c>
      <c r="C364" t="s">
        <v>72</v>
      </c>
      <c r="D364" t="s">
        <v>72</v>
      </c>
      <c r="E364" t="s">
        <v>73</v>
      </c>
      <c r="F364">
        <v>82792.350999999995</v>
      </c>
      <c r="G364">
        <v>2018</v>
      </c>
      <c r="H364" s="21">
        <v>54.30123046104778</v>
      </c>
      <c r="I364" s="21">
        <v>655.87255108926411</v>
      </c>
      <c r="J364" s="21">
        <v>40953.648433073067</v>
      </c>
    </row>
    <row r="365" spans="1:10">
      <c r="A365" t="s">
        <v>166</v>
      </c>
      <c r="B365" t="s">
        <v>167</v>
      </c>
      <c r="C365" t="s">
        <v>72</v>
      </c>
      <c r="D365" t="s">
        <v>72</v>
      </c>
      <c r="E365" t="s">
        <v>73</v>
      </c>
      <c r="F365">
        <v>83019.213000000003</v>
      </c>
      <c r="G365">
        <v>2019</v>
      </c>
      <c r="H365" s="21">
        <v>46.132522452349718</v>
      </c>
      <c r="I365" s="21">
        <v>555.68489251216715</v>
      </c>
      <c r="J365" s="21">
        <v>35824.250252746911</v>
      </c>
    </row>
    <row r="366" spans="1:10">
      <c r="A366" t="s">
        <v>166</v>
      </c>
      <c r="B366" t="s">
        <v>167</v>
      </c>
      <c r="C366" t="s">
        <v>72</v>
      </c>
      <c r="D366" t="s">
        <v>72</v>
      </c>
      <c r="E366" t="s">
        <v>73</v>
      </c>
      <c r="F366">
        <v>83166.710999999996</v>
      </c>
      <c r="G366">
        <v>2020</v>
      </c>
      <c r="H366" s="21">
        <v>52.933016570338168</v>
      </c>
      <c r="I366" s="21">
        <v>636.46879783833424</v>
      </c>
      <c r="J366" s="21">
        <v>42865.421624865907</v>
      </c>
    </row>
    <row r="367" spans="1:10">
      <c r="A367" t="s">
        <v>166</v>
      </c>
      <c r="B367" t="s">
        <v>167</v>
      </c>
      <c r="C367" t="s">
        <v>72</v>
      </c>
      <c r="D367" t="s">
        <v>72</v>
      </c>
      <c r="E367" t="s">
        <v>73</v>
      </c>
      <c r="F367">
        <v>83155.031000000003</v>
      </c>
      <c r="G367">
        <v>2021</v>
      </c>
      <c r="H367" s="21">
        <v>56.003407148489899</v>
      </c>
      <c r="I367" s="21">
        <v>673.48188648369205</v>
      </c>
      <c r="J367" s="21">
        <v>45351.8381468269</v>
      </c>
    </row>
    <row r="368" spans="1:10">
      <c r="A368" t="s">
        <v>166</v>
      </c>
      <c r="B368" t="s">
        <v>167</v>
      </c>
      <c r="C368" t="s">
        <v>72</v>
      </c>
      <c r="D368" t="s">
        <v>72</v>
      </c>
      <c r="E368" t="s">
        <v>73</v>
      </c>
      <c r="F368">
        <v>83237.123999999996</v>
      </c>
      <c r="G368">
        <v>2022</v>
      </c>
      <c r="H368" s="21">
        <v>55.534839400000003</v>
      </c>
      <c r="I368" s="21">
        <v>667.1883497</v>
      </c>
      <c r="J368" s="21">
        <v>44972.391199999998</v>
      </c>
    </row>
    <row r="369" spans="1:10">
      <c r="A369" t="s">
        <v>166</v>
      </c>
      <c r="B369" t="s">
        <v>167</v>
      </c>
      <c r="C369" t="s">
        <v>72</v>
      </c>
      <c r="D369" t="s">
        <v>72</v>
      </c>
      <c r="E369" t="s">
        <v>73</v>
      </c>
      <c r="F369">
        <v>83118.501000000004</v>
      </c>
      <c r="G369">
        <v>2023</v>
      </c>
      <c r="H369" s="21">
        <v>52.259582489510102</v>
      </c>
      <c r="I369" s="21">
        <v>628.73586338509801</v>
      </c>
      <c r="J369" s="21">
        <v>42320.068895610901</v>
      </c>
    </row>
    <row r="370" spans="1:10">
      <c r="A370" t="s">
        <v>168</v>
      </c>
      <c r="B370" t="s">
        <v>169</v>
      </c>
      <c r="C370" t="s">
        <v>68</v>
      </c>
      <c r="D370" t="s">
        <v>64</v>
      </c>
      <c r="E370" t="s">
        <v>65</v>
      </c>
      <c r="F370">
        <v>1037.653</v>
      </c>
      <c r="G370">
        <v>2016</v>
      </c>
      <c r="H370" s="21">
        <v>1.7961132727913991E-2</v>
      </c>
      <c r="I370" s="21">
        <v>17.309382546876449</v>
      </c>
      <c r="J370" s="21">
        <v>25.62325511569415</v>
      </c>
    </row>
    <row r="371" spans="1:10">
      <c r="A371" t="s">
        <v>168</v>
      </c>
      <c r="B371" t="s">
        <v>169</v>
      </c>
      <c r="C371" t="s">
        <v>68</v>
      </c>
      <c r="D371" t="s">
        <v>64</v>
      </c>
      <c r="E371" t="s">
        <v>65</v>
      </c>
      <c r="F371">
        <v>1054.8409999999999</v>
      </c>
      <c r="G371">
        <v>2017</v>
      </c>
      <c r="H371" s="21">
        <v>3.8761538263581391E-2</v>
      </c>
      <c r="I371" s="21">
        <v>36.746332635517007</v>
      </c>
      <c r="J371" s="21">
        <v>49.424071097824573</v>
      </c>
    </row>
    <row r="372" spans="1:10">
      <c r="A372" t="s">
        <v>168</v>
      </c>
      <c r="B372" t="s">
        <v>169</v>
      </c>
      <c r="C372" t="s">
        <v>68</v>
      </c>
      <c r="D372" t="s">
        <v>64</v>
      </c>
      <c r="E372" t="s">
        <v>65</v>
      </c>
      <c r="F372">
        <v>1071.8820000000001</v>
      </c>
      <c r="G372">
        <v>2018</v>
      </c>
      <c r="H372" s="21">
        <v>2.5728511763200179E-2</v>
      </c>
      <c r="I372" s="21">
        <v>24.003119525470321</v>
      </c>
      <c r="J372" s="21">
        <v>32.711408192096933</v>
      </c>
    </row>
    <row r="373" spans="1:10">
      <c r="A373" t="s">
        <v>168</v>
      </c>
      <c r="B373" t="s">
        <v>169</v>
      </c>
      <c r="C373" t="s">
        <v>68</v>
      </c>
      <c r="D373" t="s">
        <v>64</v>
      </c>
      <c r="E373" t="s">
        <v>65</v>
      </c>
      <c r="F373">
        <v>1088.7090000000001</v>
      </c>
      <c r="G373">
        <v>2019</v>
      </c>
      <c r="H373" s="21">
        <v>2.1157370775221521E-2</v>
      </c>
      <c r="I373" s="21">
        <v>19.433448952127261</v>
      </c>
      <c r="J373" s="21">
        <v>28.614634628408279</v>
      </c>
    </row>
    <row r="374" spans="1:10">
      <c r="A374" t="s">
        <v>168</v>
      </c>
      <c r="B374" t="s">
        <v>169</v>
      </c>
      <c r="C374" t="s">
        <v>68</v>
      </c>
      <c r="D374" t="s">
        <v>64</v>
      </c>
      <c r="E374" t="s">
        <v>65</v>
      </c>
      <c r="F374">
        <v>1105.1890000000001</v>
      </c>
      <c r="G374">
        <v>2020</v>
      </c>
      <c r="H374" s="21">
        <v>1.8930072428618369E-2</v>
      </c>
      <c r="I374" s="21">
        <v>17.128357619030201</v>
      </c>
      <c r="J374" s="21">
        <v>23.476036896284981</v>
      </c>
    </row>
    <row r="375" spans="1:10">
      <c r="A375" t="s">
        <v>168</v>
      </c>
      <c r="B375" t="s">
        <v>169</v>
      </c>
      <c r="C375" t="s">
        <v>68</v>
      </c>
      <c r="D375" t="s">
        <v>64</v>
      </c>
      <c r="E375" t="s">
        <v>65</v>
      </c>
      <c r="F375">
        <v>1121.248</v>
      </c>
      <c r="G375">
        <v>2021</v>
      </c>
      <c r="H375" s="21">
        <v>2.4083533098695199E-2</v>
      </c>
      <c r="I375" s="21">
        <v>21.479220563778298</v>
      </c>
      <c r="J375" s="21">
        <v>29.867090785566798</v>
      </c>
    </row>
    <row r="376" spans="1:10">
      <c r="A376" t="s">
        <v>168</v>
      </c>
      <c r="B376" t="s">
        <v>169</v>
      </c>
      <c r="C376" t="s">
        <v>68</v>
      </c>
      <c r="D376" t="s">
        <v>64</v>
      </c>
      <c r="E376" t="s">
        <v>65</v>
      </c>
      <c r="F376">
        <v>1137.096</v>
      </c>
      <c r="G376">
        <v>2022</v>
      </c>
      <c r="H376" s="21">
        <v>2.1603069999999999E-2</v>
      </c>
      <c r="I376" s="21">
        <v>18.998457309999999</v>
      </c>
      <c r="J376" s="21">
        <v>26.790954230000001</v>
      </c>
    </row>
    <row r="377" spans="1:10">
      <c r="A377" t="s">
        <v>168</v>
      </c>
      <c r="B377" t="s">
        <v>169</v>
      </c>
      <c r="C377" t="s">
        <v>68</v>
      </c>
      <c r="D377" t="s">
        <v>64</v>
      </c>
      <c r="E377" t="s">
        <v>65</v>
      </c>
      <c r="F377">
        <v>1152.944</v>
      </c>
      <c r="G377">
        <v>2023</v>
      </c>
      <c r="H377" s="21">
        <v>2.0969424451857999E-2</v>
      </c>
      <c r="I377" s="21">
        <v>18.187721564844502</v>
      </c>
      <c r="J377" s="21">
        <v>26.005129458909099</v>
      </c>
    </row>
    <row r="378" spans="1:10">
      <c r="A378" t="s">
        <v>170</v>
      </c>
      <c r="B378" t="s">
        <v>171</v>
      </c>
      <c r="C378" t="s">
        <v>86</v>
      </c>
      <c r="D378" t="s">
        <v>81</v>
      </c>
      <c r="E378" t="s">
        <v>95</v>
      </c>
      <c r="F378">
        <v>69.606999999999999</v>
      </c>
      <c r="G378">
        <v>2016</v>
      </c>
      <c r="H378" s="21">
        <v>5.1539770132647249E-3</v>
      </c>
      <c r="I378" s="21">
        <v>74.043946920061572</v>
      </c>
      <c r="J378" s="21">
        <v>8.3949399851414217</v>
      </c>
    </row>
    <row r="379" spans="1:10">
      <c r="A379" t="s">
        <v>170</v>
      </c>
      <c r="B379" t="s">
        <v>171</v>
      </c>
      <c r="C379" t="s">
        <v>86</v>
      </c>
      <c r="D379" t="s">
        <v>81</v>
      </c>
      <c r="E379" t="s">
        <v>95</v>
      </c>
      <c r="F379">
        <v>68.497</v>
      </c>
      <c r="G379">
        <v>2017</v>
      </c>
      <c r="H379" s="21">
        <v>4.2019791476892139E-3</v>
      </c>
      <c r="I379" s="21">
        <v>61.345447942088192</v>
      </c>
      <c r="J379" s="21">
        <v>6.60195474115792</v>
      </c>
    </row>
    <row r="380" spans="1:10">
      <c r="A380" t="s">
        <v>170</v>
      </c>
      <c r="B380" t="s">
        <v>171</v>
      </c>
      <c r="C380" t="s">
        <v>86</v>
      </c>
      <c r="D380" t="s">
        <v>81</v>
      </c>
      <c r="E380" t="s">
        <v>95</v>
      </c>
      <c r="F380">
        <v>68.174999999999997</v>
      </c>
      <c r="G380">
        <v>2018</v>
      </c>
      <c r="H380" s="21">
        <v>4.1442598969597564E-3</v>
      </c>
      <c r="I380" s="21">
        <v>60.788557344477539</v>
      </c>
      <c r="J380" s="21">
        <v>6.1535042718301796</v>
      </c>
    </row>
    <row r="381" spans="1:10">
      <c r="A381" t="s">
        <v>170</v>
      </c>
      <c r="B381" t="s">
        <v>171</v>
      </c>
      <c r="C381" t="s">
        <v>86</v>
      </c>
      <c r="D381" t="s">
        <v>81</v>
      </c>
      <c r="E381" t="s">
        <v>95</v>
      </c>
      <c r="F381">
        <v>67.881</v>
      </c>
      <c r="G381">
        <v>2019</v>
      </c>
      <c r="H381" s="21">
        <v>4.5176930201740644E-3</v>
      </c>
      <c r="I381" s="21">
        <v>66.553130038951466</v>
      </c>
      <c r="J381" s="21">
        <v>6.6672693593362329</v>
      </c>
    </row>
    <row r="382" spans="1:10">
      <c r="A382" t="s">
        <v>170</v>
      </c>
      <c r="B382" t="s">
        <v>171</v>
      </c>
      <c r="C382" t="s">
        <v>86</v>
      </c>
      <c r="D382" t="s">
        <v>81</v>
      </c>
      <c r="E382" t="s">
        <v>95</v>
      </c>
      <c r="F382">
        <v>67.572999999999993</v>
      </c>
      <c r="G382">
        <v>2020</v>
      </c>
      <c r="H382" s="21">
        <v>4.4315089880219193E-3</v>
      </c>
      <c r="I382" s="21">
        <v>65.581060305475859</v>
      </c>
      <c r="J382" s="21">
        <v>6.3256348315965818</v>
      </c>
    </row>
    <row r="383" spans="1:10">
      <c r="A383" t="s">
        <v>170</v>
      </c>
      <c r="B383" t="s">
        <v>171</v>
      </c>
      <c r="C383" t="s">
        <v>86</v>
      </c>
      <c r="D383" t="s">
        <v>81</v>
      </c>
      <c r="E383" t="s">
        <v>95</v>
      </c>
      <c r="F383">
        <v>67.201999999999998</v>
      </c>
      <c r="G383">
        <v>2021</v>
      </c>
      <c r="H383" s="21">
        <v>5.3394567223197797E-3</v>
      </c>
      <c r="I383" s="21">
        <v>79.453836527482395</v>
      </c>
      <c r="J383" s="21">
        <v>7.6216596572239803</v>
      </c>
    </row>
    <row r="384" spans="1:10">
      <c r="A384" t="s">
        <v>170</v>
      </c>
      <c r="B384" t="s">
        <v>171</v>
      </c>
      <c r="C384" t="s">
        <v>86</v>
      </c>
      <c r="D384" t="s">
        <v>81</v>
      </c>
      <c r="E384" t="s">
        <v>95</v>
      </c>
      <c r="F384">
        <v>66.826999999999998</v>
      </c>
      <c r="G384">
        <v>2022</v>
      </c>
      <c r="H384" s="21">
        <v>5.3347029999999997E-3</v>
      </c>
      <c r="I384" s="21">
        <v>79.828562809999994</v>
      </c>
      <c r="J384" s="21">
        <v>7.614818026</v>
      </c>
    </row>
    <row r="385" spans="1:10">
      <c r="A385" t="s">
        <v>170</v>
      </c>
      <c r="B385" t="s">
        <v>171</v>
      </c>
      <c r="C385" t="s">
        <v>86</v>
      </c>
      <c r="D385" t="s">
        <v>81</v>
      </c>
      <c r="E385" t="s">
        <v>95</v>
      </c>
      <c r="F385">
        <v>66.510999999999996</v>
      </c>
      <c r="G385">
        <v>2023</v>
      </c>
      <c r="H385" s="21">
        <v>4.90811655824561E-3</v>
      </c>
      <c r="I385" s="21">
        <v>73.794057497943299</v>
      </c>
      <c r="J385" s="21">
        <v>7.00590312424925</v>
      </c>
    </row>
    <row r="386" spans="1:10">
      <c r="A386" t="s">
        <v>172</v>
      </c>
      <c r="B386" t="s">
        <v>173</v>
      </c>
      <c r="C386" t="s">
        <v>72</v>
      </c>
      <c r="D386" t="s">
        <v>72</v>
      </c>
      <c r="E386" t="s">
        <v>73</v>
      </c>
      <c r="F386">
        <v>5728.201</v>
      </c>
      <c r="G386">
        <v>2016</v>
      </c>
      <c r="H386" s="21">
        <v>3.181481349111313</v>
      </c>
      <c r="I386" s="21">
        <v>555.40672352651609</v>
      </c>
      <c r="J386" s="21">
        <v>4666.7407073804607</v>
      </c>
    </row>
    <row r="387" spans="1:10">
      <c r="A387" t="s">
        <v>172</v>
      </c>
      <c r="B387" t="s">
        <v>173</v>
      </c>
      <c r="C387" t="s">
        <v>72</v>
      </c>
      <c r="D387" t="s">
        <v>72</v>
      </c>
      <c r="E387" t="s">
        <v>73</v>
      </c>
      <c r="F387">
        <v>5765.1679999999997</v>
      </c>
      <c r="G387">
        <v>2017</v>
      </c>
      <c r="H387" s="21">
        <v>4.4013922991676804</v>
      </c>
      <c r="I387" s="21">
        <v>763.44562711228548</v>
      </c>
      <c r="J387" s="21">
        <v>10455.425780441639</v>
      </c>
    </row>
    <row r="388" spans="1:10">
      <c r="A388" t="s">
        <v>172</v>
      </c>
      <c r="B388" t="s">
        <v>173</v>
      </c>
      <c r="C388" t="s">
        <v>72</v>
      </c>
      <c r="D388" t="s">
        <v>72</v>
      </c>
      <c r="E388" t="s">
        <v>73</v>
      </c>
      <c r="F388">
        <v>5793.8249999999998</v>
      </c>
      <c r="G388">
        <v>2018</v>
      </c>
      <c r="H388" s="21">
        <v>3.2414040715527039</v>
      </c>
      <c r="I388" s="21">
        <v>559.4584012379911</v>
      </c>
      <c r="J388" s="21">
        <v>6720.5769878519059</v>
      </c>
    </row>
    <row r="389" spans="1:10">
      <c r="A389" t="s">
        <v>172</v>
      </c>
      <c r="B389" t="s">
        <v>173</v>
      </c>
      <c r="C389" t="s">
        <v>72</v>
      </c>
      <c r="D389" t="s">
        <v>72</v>
      </c>
      <c r="E389" t="s">
        <v>73</v>
      </c>
      <c r="F389">
        <v>5814.6189999999997</v>
      </c>
      <c r="G389">
        <v>2019</v>
      </c>
      <c r="H389" s="21">
        <v>3.1190492080965209</v>
      </c>
      <c r="I389" s="21">
        <v>536.41506143334948</v>
      </c>
      <c r="J389" s="21">
        <v>8724.1484929852468</v>
      </c>
    </row>
    <row r="390" spans="1:10">
      <c r="A390" t="s">
        <v>172</v>
      </c>
      <c r="B390" t="s">
        <v>173</v>
      </c>
      <c r="C390" t="s">
        <v>72</v>
      </c>
      <c r="D390" t="s">
        <v>72</v>
      </c>
      <c r="E390" t="s">
        <v>73</v>
      </c>
      <c r="F390">
        <v>5831.53</v>
      </c>
      <c r="G390">
        <v>2020</v>
      </c>
      <c r="H390" s="21">
        <v>3.6083690360068719</v>
      </c>
      <c r="I390" s="21">
        <v>618.76883699592929</v>
      </c>
      <c r="J390" s="21">
        <v>5876.5594940342908</v>
      </c>
    </row>
    <row r="391" spans="1:10">
      <c r="A391" t="s">
        <v>172</v>
      </c>
      <c r="B391" t="s">
        <v>173</v>
      </c>
      <c r="C391" t="s">
        <v>72</v>
      </c>
      <c r="D391" t="s">
        <v>72</v>
      </c>
      <c r="E391" t="s">
        <v>73</v>
      </c>
      <c r="F391">
        <v>5856.777</v>
      </c>
      <c r="G391">
        <v>2021</v>
      </c>
      <c r="H391" s="21">
        <v>3.9849726500072999</v>
      </c>
      <c r="I391" s="21">
        <v>680.40368448505103</v>
      </c>
      <c r="J391" s="21">
        <v>6489.8930338509299</v>
      </c>
    </row>
    <row r="392" spans="1:10">
      <c r="A392" t="s">
        <v>172</v>
      </c>
      <c r="B392" t="s">
        <v>173</v>
      </c>
      <c r="C392" t="s">
        <v>72</v>
      </c>
      <c r="D392" t="s">
        <v>72</v>
      </c>
      <c r="E392" t="s">
        <v>73</v>
      </c>
      <c r="F392">
        <v>5902.9040000000005</v>
      </c>
      <c r="G392">
        <v>2022</v>
      </c>
      <c r="H392" s="21">
        <v>3.3300450239999999</v>
      </c>
      <c r="I392" s="21">
        <v>564.13674079999998</v>
      </c>
      <c r="J392" s="21">
        <v>5423.2834480000001</v>
      </c>
    </row>
    <row r="393" spans="1:10">
      <c r="A393" t="s">
        <v>172</v>
      </c>
      <c r="B393" t="s">
        <v>173</v>
      </c>
      <c r="C393" t="s">
        <v>72</v>
      </c>
      <c r="D393" t="s">
        <v>72</v>
      </c>
      <c r="E393" t="s">
        <v>73</v>
      </c>
      <c r="F393">
        <v>5948.1369999999997</v>
      </c>
      <c r="G393">
        <v>2023</v>
      </c>
      <c r="H393" s="21">
        <v>3.2167264818753898</v>
      </c>
      <c r="I393" s="21">
        <v>540.79562758480301</v>
      </c>
      <c r="J393" s="21">
        <v>5238.7335150365998</v>
      </c>
    </row>
    <row r="394" spans="1:10">
      <c r="A394" t="s">
        <v>174</v>
      </c>
      <c r="B394" t="s">
        <v>175</v>
      </c>
      <c r="C394" t="s">
        <v>86</v>
      </c>
      <c r="D394" t="s">
        <v>81</v>
      </c>
      <c r="E394" t="s">
        <v>95</v>
      </c>
      <c r="F394">
        <v>10551.43</v>
      </c>
      <c r="G394">
        <v>2016</v>
      </c>
      <c r="H394" s="21">
        <v>0.60482659424502627</v>
      </c>
      <c r="I394" s="21">
        <v>57.321765319489991</v>
      </c>
      <c r="J394" s="21">
        <v>985.1652417936142</v>
      </c>
    </row>
    <row r="395" spans="1:10">
      <c r="A395" t="s">
        <v>174</v>
      </c>
      <c r="B395" t="s">
        <v>175</v>
      </c>
      <c r="C395" t="s">
        <v>86</v>
      </c>
      <c r="D395" t="s">
        <v>81</v>
      </c>
      <c r="E395" t="s">
        <v>95</v>
      </c>
      <c r="F395">
        <v>10666.843000000001</v>
      </c>
      <c r="G395">
        <v>2017</v>
      </c>
      <c r="H395" s="21">
        <v>0.51852566063669203</v>
      </c>
      <c r="I395" s="21">
        <v>48.610977084474939</v>
      </c>
      <c r="J395" s="21">
        <v>814.68943236193434</v>
      </c>
    </row>
    <row r="396" spans="1:10">
      <c r="A396" t="s">
        <v>174</v>
      </c>
      <c r="B396" t="s">
        <v>175</v>
      </c>
      <c r="C396" t="s">
        <v>86</v>
      </c>
      <c r="D396" t="s">
        <v>81</v>
      </c>
      <c r="E396" t="s">
        <v>95</v>
      </c>
      <c r="F396">
        <v>10782.054</v>
      </c>
      <c r="G396">
        <v>2018</v>
      </c>
      <c r="H396" s="21">
        <v>0.43293428288175612</v>
      </c>
      <c r="I396" s="21">
        <v>40.153228956352493</v>
      </c>
      <c r="J396" s="21">
        <v>642.83667193876158</v>
      </c>
    </row>
    <row r="397" spans="1:10">
      <c r="A397" t="s">
        <v>174</v>
      </c>
      <c r="B397" t="s">
        <v>175</v>
      </c>
      <c r="C397" t="s">
        <v>86</v>
      </c>
      <c r="D397" t="s">
        <v>81</v>
      </c>
      <c r="E397" t="s">
        <v>95</v>
      </c>
      <c r="F397">
        <v>10894.044</v>
      </c>
      <c r="G397">
        <v>2019</v>
      </c>
      <c r="H397" s="21">
        <v>0.55656299941136067</v>
      </c>
      <c r="I397" s="21">
        <v>51.088741647395643</v>
      </c>
      <c r="J397" s="21">
        <v>821.38885010445426</v>
      </c>
    </row>
    <row r="398" spans="1:10">
      <c r="A398" t="s">
        <v>174</v>
      </c>
      <c r="B398" t="s">
        <v>175</v>
      </c>
      <c r="C398" t="s">
        <v>86</v>
      </c>
      <c r="D398" t="s">
        <v>81</v>
      </c>
      <c r="E398" t="s">
        <v>95</v>
      </c>
      <c r="F398">
        <v>11008.3</v>
      </c>
      <c r="G398">
        <v>2020</v>
      </c>
      <c r="H398" s="21">
        <v>0.56499661822903724</v>
      </c>
      <c r="I398" s="21">
        <v>51.324602184627707</v>
      </c>
      <c r="J398" s="21">
        <v>806.48876272361952</v>
      </c>
    </row>
    <row r="399" spans="1:10">
      <c r="A399" t="s">
        <v>174</v>
      </c>
      <c r="B399" t="s">
        <v>175</v>
      </c>
      <c r="C399" t="s">
        <v>86</v>
      </c>
      <c r="D399" t="s">
        <v>81</v>
      </c>
      <c r="E399" t="s">
        <v>95</v>
      </c>
      <c r="F399">
        <v>11123.476000000001</v>
      </c>
      <c r="G399">
        <v>2021</v>
      </c>
      <c r="H399" s="21">
        <v>0.71597855727556803</v>
      </c>
      <c r="I399" s="21">
        <v>64.366440605038207</v>
      </c>
      <c r="J399" s="21">
        <v>1022.00369077264</v>
      </c>
    </row>
    <row r="400" spans="1:10">
      <c r="A400" t="s">
        <v>174</v>
      </c>
      <c r="B400" t="s">
        <v>175</v>
      </c>
      <c r="C400" t="s">
        <v>86</v>
      </c>
      <c r="D400" t="s">
        <v>81</v>
      </c>
      <c r="E400" t="s">
        <v>95</v>
      </c>
      <c r="F400">
        <v>11230.734</v>
      </c>
      <c r="G400">
        <v>2022</v>
      </c>
      <c r="H400" s="21">
        <v>0.67890017000000003</v>
      </c>
      <c r="I400" s="21">
        <v>60.45020478</v>
      </c>
      <c r="J400" s="21">
        <v>969.07723980000003</v>
      </c>
    </row>
    <row r="401" spans="1:10">
      <c r="A401" t="s">
        <v>174</v>
      </c>
      <c r="B401" t="s">
        <v>175</v>
      </c>
      <c r="C401" t="s">
        <v>86</v>
      </c>
      <c r="D401" t="s">
        <v>81</v>
      </c>
      <c r="E401" t="s">
        <v>95</v>
      </c>
      <c r="F401">
        <v>11331.266</v>
      </c>
      <c r="G401">
        <v>2023</v>
      </c>
      <c r="H401" s="21">
        <v>0.72302682196479395</v>
      </c>
      <c r="I401" s="21">
        <v>63.808123643447601</v>
      </c>
      <c r="J401" s="21">
        <v>1032.0646082817</v>
      </c>
    </row>
    <row r="402" spans="1:10">
      <c r="A402" t="s">
        <v>176</v>
      </c>
      <c r="B402" t="s">
        <v>177</v>
      </c>
      <c r="C402" t="s">
        <v>68</v>
      </c>
      <c r="D402" t="s">
        <v>68</v>
      </c>
      <c r="E402" t="s">
        <v>95</v>
      </c>
      <c r="F402">
        <v>40850.720999999998</v>
      </c>
      <c r="G402">
        <v>2016</v>
      </c>
      <c r="H402" s="21">
        <v>3.3986462551577841</v>
      </c>
      <c r="I402" s="21">
        <v>83.196726323576627</v>
      </c>
      <c r="J402" s="21">
        <v>7648.535883247815</v>
      </c>
    </row>
    <row r="403" spans="1:10">
      <c r="A403" t="s">
        <v>176</v>
      </c>
      <c r="B403" t="s">
        <v>177</v>
      </c>
      <c r="C403" t="s">
        <v>68</v>
      </c>
      <c r="D403" t="s">
        <v>68</v>
      </c>
      <c r="E403" t="s">
        <v>95</v>
      </c>
      <c r="F403">
        <v>41689.298999999999</v>
      </c>
      <c r="G403">
        <v>2017</v>
      </c>
      <c r="H403" s="21">
        <v>3.9054367738021711</v>
      </c>
      <c r="I403" s="21">
        <v>93.679598061895248</v>
      </c>
      <c r="J403" s="21">
        <v>9521.5892985713908</v>
      </c>
    </row>
    <row r="404" spans="1:10">
      <c r="A404" t="s">
        <v>176</v>
      </c>
      <c r="B404" t="s">
        <v>177</v>
      </c>
      <c r="C404" t="s">
        <v>68</v>
      </c>
      <c r="D404" t="s">
        <v>68</v>
      </c>
      <c r="E404" t="s">
        <v>95</v>
      </c>
      <c r="F404">
        <v>42505.035000000003</v>
      </c>
      <c r="G404">
        <v>2018</v>
      </c>
      <c r="H404" s="21">
        <v>3.0840564446508689</v>
      </c>
      <c r="I404" s="21">
        <v>72.557438069416222</v>
      </c>
      <c r="J404" s="21">
        <v>7012.7351253860334</v>
      </c>
    </row>
    <row r="405" spans="1:10">
      <c r="A405" t="s">
        <v>176</v>
      </c>
      <c r="B405" t="s">
        <v>177</v>
      </c>
      <c r="C405" t="s">
        <v>68</v>
      </c>
      <c r="D405" t="s">
        <v>68</v>
      </c>
      <c r="E405" t="s">
        <v>95</v>
      </c>
      <c r="F405">
        <v>43294.546000000002</v>
      </c>
      <c r="G405">
        <v>2019</v>
      </c>
      <c r="H405" s="21">
        <v>5.0157445129610334</v>
      </c>
      <c r="I405" s="21">
        <v>115.8516482182544</v>
      </c>
      <c r="J405" s="21">
        <v>11482.52809010599</v>
      </c>
    </row>
    <row r="406" spans="1:10">
      <c r="A406" t="s">
        <v>176</v>
      </c>
      <c r="B406" t="s">
        <v>177</v>
      </c>
      <c r="C406" t="s">
        <v>68</v>
      </c>
      <c r="D406" t="s">
        <v>68</v>
      </c>
      <c r="E406" t="s">
        <v>95</v>
      </c>
      <c r="F406">
        <v>44042.091</v>
      </c>
      <c r="G406">
        <v>2020</v>
      </c>
      <c r="H406" s="21">
        <v>5.2989888680357149</v>
      </c>
      <c r="I406" s="21">
        <v>120.31646880788909</v>
      </c>
      <c r="J406" s="21">
        <v>9437.8501371674774</v>
      </c>
    </row>
    <row r="407" spans="1:10">
      <c r="A407" t="s">
        <v>176</v>
      </c>
      <c r="B407" t="s">
        <v>177</v>
      </c>
      <c r="C407" t="s">
        <v>68</v>
      </c>
      <c r="D407" t="s">
        <v>68</v>
      </c>
      <c r="E407" t="s">
        <v>95</v>
      </c>
      <c r="F407">
        <v>44761.099000000002</v>
      </c>
      <c r="G407">
        <v>2021</v>
      </c>
      <c r="H407" s="21">
        <v>4.8992542361548201</v>
      </c>
      <c r="I407" s="21">
        <v>109.453394702279</v>
      </c>
      <c r="J407" s="21">
        <v>8725.8964512049806</v>
      </c>
    </row>
    <row r="408" spans="1:10">
      <c r="A408" t="s">
        <v>176</v>
      </c>
      <c r="B408" t="s">
        <v>177</v>
      </c>
      <c r="C408" t="s">
        <v>68</v>
      </c>
      <c r="D408" t="s">
        <v>68</v>
      </c>
      <c r="E408" t="s">
        <v>95</v>
      </c>
      <c r="F408">
        <v>45477.39</v>
      </c>
      <c r="G408">
        <v>2022</v>
      </c>
      <c r="H408" s="21">
        <v>3.6747968800000002</v>
      </c>
      <c r="I408" s="21">
        <v>80.804920429999996</v>
      </c>
      <c r="J408" s="21">
        <v>6545.0569429999996</v>
      </c>
    </row>
    <row r="409" spans="1:10">
      <c r="A409" t="s">
        <v>176</v>
      </c>
      <c r="B409" t="s">
        <v>177</v>
      </c>
      <c r="C409" t="s">
        <v>68</v>
      </c>
      <c r="D409" t="s">
        <v>68</v>
      </c>
      <c r="E409" t="s">
        <v>95</v>
      </c>
      <c r="F409">
        <v>46164.218999999997</v>
      </c>
      <c r="G409">
        <v>2023</v>
      </c>
      <c r="H409" s="21">
        <v>4.57924564131081</v>
      </c>
      <c r="I409" s="21">
        <v>99.194695383253602</v>
      </c>
      <c r="J409" s="21">
        <v>8155.9397341907597</v>
      </c>
    </row>
    <row r="410" spans="1:10">
      <c r="A410" t="s">
        <v>178</v>
      </c>
      <c r="B410" t="s">
        <v>179</v>
      </c>
      <c r="C410" t="s">
        <v>80</v>
      </c>
      <c r="D410" t="s">
        <v>81</v>
      </c>
      <c r="E410" t="s">
        <v>95</v>
      </c>
      <c r="F410">
        <v>16505.138999999999</v>
      </c>
      <c r="G410">
        <v>2016</v>
      </c>
      <c r="H410" s="21">
        <v>1.293794500716853</v>
      </c>
      <c r="I410" s="21">
        <v>78.387373818351577</v>
      </c>
      <c r="J410" s="21">
        <v>2107.3832227048811</v>
      </c>
    </row>
    <row r="411" spans="1:10">
      <c r="A411" t="s">
        <v>178</v>
      </c>
      <c r="B411" t="s">
        <v>179</v>
      </c>
      <c r="C411" t="s">
        <v>80</v>
      </c>
      <c r="D411" t="s">
        <v>81</v>
      </c>
      <c r="E411" t="s">
        <v>95</v>
      </c>
      <c r="F411">
        <v>16759.52</v>
      </c>
      <c r="G411">
        <v>2017</v>
      </c>
      <c r="H411" s="21">
        <v>1.1595793821267271</v>
      </c>
      <c r="I411" s="21">
        <v>69.18929552437821</v>
      </c>
      <c r="J411" s="21">
        <v>1821.8905403832159</v>
      </c>
    </row>
    <row r="412" spans="1:10">
      <c r="A412" t="s">
        <v>178</v>
      </c>
      <c r="B412" t="s">
        <v>179</v>
      </c>
      <c r="C412" t="s">
        <v>80</v>
      </c>
      <c r="D412" t="s">
        <v>81</v>
      </c>
      <c r="E412" t="s">
        <v>95</v>
      </c>
      <c r="F412">
        <v>17049.546999999999</v>
      </c>
      <c r="G412">
        <v>2018</v>
      </c>
      <c r="H412" s="21">
        <v>1.01682557247164</v>
      </c>
      <c r="I412" s="21">
        <v>59.639448043495833</v>
      </c>
      <c r="J412" s="21">
        <v>1509.819953416451</v>
      </c>
    </row>
    <row r="413" spans="1:10">
      <c r="A413" t="s">
        <v>178</v>
      </c>
      <c r="B413" t="s">
        <v>179</v>
      </c>
      <c r="C413" t="s">
        <v>80</v>
      </c>
      <c r="D413" t="s">
        <v>81</v>
      </c>
      <c r="E413" t="s">
        <v>95</v>
      </c>
      <c r="F413">
        <v>17340.022000000001</v>
      </c>
      <c r="G413">
        <v>2019</v>
      </c>
      <c r="H413" s="21">
        <v>1.2008810673598791</v>
      </c>
      <c r="I413" s="21">
        <v>69.254875648939731</v>
      </c>
      <c r="J413" s="21">
        <v>1772.288716785511</v>
      </c>
    </row>
    <row r="414" spans="1:10">
      <c r="A414" t="s">
        <v>178</v>
      </c>
      <c r="B414" t="s">
        <v>179</v>
      </c>
      <c r="C414" t="s">
        <v>80</v>
      </c>
      <c r="D414" t="s">
        <v>81</v>
      </c>
      <c r="E414" t="s">
        <v>95</v>
      </c>
      <c r="F414">
        <v>17546.064999999999</v>
      </c>
      <c r="G414">
        <v>2020</v>
      </c>
      <c r="H414" s="21">
        <v>1.195288984877299</v>
      </c>
      <c r="I414" s="21">
        <v>68.122908747761912</v>
      </c>
      <c r="J414" s="21">
        <v>1706.182134596588</v>
      </c>
    </row>
    <row r="415" spans="1:10">
      <c r="A415" t="s">
        <v>178</v>
      </c>
      <c r="B415" t="s">
        <v>179</v>
      </c>
      <c r="C415" t="s">
        <v>80</v>
      </c>
      <c r="D415" t="s">
        <v>81</v>
      </c>
      <c r="E415" t="s">
        <v>95</v>
      </c>
      <c r="F415">
        <v>17682.455000000002</v>
      </c>
      <c r="G415">
        <v>2021</v>
      </c>
      <c r="H415" s="21">
        <v>1.27284484261562</v>
      </c>
      <c r="I415" s="21">
        <v>71.983491128105598</v>
      </c>
      <c r="J415" s="21">
        <v>1816.88718603541</v>
      </c>
    </row>
    <row r="416" spans="1:10">
      <c r="A416" t="s">
        <v>178</v>
      </c>
      <c r="B416" t="s">
        <v>179</v>
      </c>
      <c r="C416" t="s">
        <v>80</v>
      </c>
      <c r="D416" t="s">
        <v>81</v>
      </c>
      <c r="E416" t="s">
        <v>95</v>
      </c>
      <c r="F416">
        <v>17823.897000000001</v>
      </c>
      <c r="G416">
        <v>2022</v>
      </c>
      <c r="H416" s="21">
        <v>1.2230999810000001</v>
      </c>
      <c r="I416" s="21">
        <v>68.621356000000006</v>
      </c>
      <c r="J416" s="21">
        <v>1745.880294</v>
      </c>
    </row>
    <row r="417" spans="1:10">
      <c r="A417" t="s">
        <v>178</v>
      </c>
      <c r="B417" t="s">
        <v>179</v>
      </c>
      <c r="C417" t="s">
        <v>80</v>
      </c>
      <c r="D417" t="s">
        <v>81</v>
      </c>
      <c r="E417" t="s">
        <v>95</v>
      </c>
      <c r="F417">
        <v>17980.082999999999</v>
      </c>
      <c r="G417">
        <v>2023</v>
      </c>
      <c r="H417" s="21">
        <v>1.2408201401780501</v>
      </c>
      <c r="I417" s="21">
        <v>69.010812696362393</v>
      </c>
      <c r="J417" s="21">
        <v>1771.1744348152099</v>
      </c>
    </row>
    <row r="418" spans="1:10">
      <c r="A418" t="s">
        <v>180</v>
      </c>
      <c r="B418" t="s">
        <v>181</v>
      </c>
      <c r="C418" t="s">
        <v>68</v>
      </c>
      <c r="D418" t="s">
        <v>64</v>
      </c>
      <c r="E418" t="s">
        <v>95</v>
      </c>
      <c r="F418">
        <v>101644.58900000001</v>
      </c>
      <c r="G418">
        <v>2016</v>
      </c>
      <c r="H418" s="21">
        <v>3.6456910516049201</v>
      </c>
      <c r="I418" s="21">
        <v>35.867045038717407</v>
      </c>
      <c r="J418" s="21">
        <v>5200.9231565453774</v>
      </c>
    </row>
    <row r="419" spans="1:10">
      <c r="A419" t="s">
        <v>180</v>
      </c>
      <c r="B419" t="s">
        <v>181</v>
      </c>
      <c r="C419" t="s">
        <v>68</v>
      </c>
      <c r="D419" t="s">
        <v>64</v>
      </c>
      <c r="E419" t="s">
        <v>95</v>
      </c>
      <c r="F419">
        <v>103696.058</v>
      </c>
      <c r="G419">
        <v>2017</v>
      </c>
      <c r="H419" s="21">
        <v>6.2194946459710332</v>
      </c>
      <c r="I419" s="21">
        <v>59.978120344468962</v>
      </c>
      <c r="J419" s="21">
        <v>7930.3576353986091</v>
      </c>
    </row>
    <row r="420" spans="1:10">
      <c r="A420" t="s">
        <v>180</v>
      </c>
      <c r="B420" t="s">
        <v>181</v>
      </c>
      <c r="C420" t="s">
        <v>68</v>
      </c>
      <c r="D420" t="s">
        <v>64</v>
      </c>
      <c r="E420" t="s">
        <v>95</v>
      </c>
      <c r="F420">
        <v>105682.094</v>
      </c>
      <c r="G420">
        <v>2018</v>
      </c>
      <c r="H420" s="21">
        <v>4.3518499323738302</v>
      </c>
      <c r="I420" s="21">
        <v>41.178687587074407</v>
      </c>
      <c r="J420" s="21">
        <v>5532.9724094053427</v>
      </c>
    </row>
    <row r="421" spans="1:10">
      <c r="A421" t="s">
        <v>180</v>
      </c>
      <c r="B421" t="s">
        <v>181</v>
      </c>
      <c r="C421" t="s">
        <v>68</v>
      </c>
      <c r="D421" t="s">
        <v>64</v>
      </c>
      <c r="E421" t="s">
        <v>95</v>
      </c>
      <c r="F421">
        <v>107553.158</v>
      </c>
      <c r="G421">
        <v>2019</v>
      </c>
      <c r="H421" s="21">
        <v>4.3557023527786711</v>
      </c>
      <c r="I421" s="21">
        <v>40.498135375798739</v>
      </c>
      <c r="J421" s="21">
        <v>5890.9410756546386</v>
      </c>
    </row>
    <row r="422" spans="1:10">
      <c r="A422" t="s">
        <v>180</v>
      </c>
      <c r="B422" t="s">
        <v>181</v>
      </c>
      <c r="C422" t="s">
        <v>68</v>
      </c>
      <c r="D422" t="s">
        <v>64</v>
      </c>
      <c r="E422" t="s">
        <v>95</v>
      </c>
      <c r="F422">
        <v>109315.124</v>
      </c>
      <c r="G422">
        <v>2020</v>
      </c>
      <c r="H422" s="21">
        <v>4.1751127787088702</v>
      </c>
      <c r="I422" s="21">
        <v>38.193368181230532</v>
      </c>
      <c r="J422" s="21">
        <v>5177.7482178403452</v>
      </c>
    </row>
    <row r="423" spans="1:10">
      <c r="A423" t="s">
        <v>180</v>
      </c>
      <c r="B423" t="s">
        <v>181</v>
      </c>
      <c r="C423" t="s">
        <v>68</v>
      </c>
      <c r="D423" t="s">
        <v>64</v>
      </c>
      <c r="E423" t="s">
        <v>95</v>
      </c>
      <c r="F423">
        <v>110957.008</v>
      </c>
      <c r="G423">
        <v>2021</v>
      </c>
      <c r="H423" s="21">
        <v>5.3649976962897901</v>
      </c>
      <c r="I423" s="21">
        <v>48.352040064831101</v>
      </c>
      <c r="J423" s="21">
        <v>6653.3788164501402</v>
      </c>
    </row>
    <row r="424" spans="1:10">
      <c r="A424" t="s">
        <v>180</v>
      </c>
      <c r="B424" t="s">
        <v>181</v>
      </c>
      <c r="C424" t="s">
        <v>68</v>
      </c>
      <c r="D424" t="s">
        <v>64</v>
      </c>
      <c r="E424" t="s">
        <v>95</v>
      </c>
      <c r="F424">
        <v>112618.25</v>
      </c>
      <c r="G424">
        <v>2022</v>
      </c>
      <c r="H424" s="21">
        <v>5.9123403769999996</v>
      </c>
      <c r="I424" s="21">
        <v>52.498954449999999</v>
      </c>
      <c r="J424" s="21">
        <v>7332.1634969999996</v>
      </c>
    </row>
    <row r="425" spans="1:10">
      <c r="A425" t="s">
        <v>180</v>
      </c>
      <c r="B425" t="s">
        <v>181</v>
      </c>
      <c r="C425" t="s">
        <v>68</v>
      </c>
      <c r="D425" t="s">
        <v>64</v>
      </c>
      <c r="E425" t="s">
        <v>95</v>
      </c>
      <c r="F425">
        <v>114535.772</v>
      </c>
      <c r="G425">
        <v>2023</v>
      </c>
      <c r="H425" s="21">
        <v>6.3960216249093396</v>
      </c>
      <c r="I425" s="21">
        <v>55.843004445016</v>
      </c>
      <c r="J425" s="21">
        <v>7931.9985075817403</v>
      </c>
    </row>
    <row r="426" spans="1:10">
      <c r="A426" t="s">
        <v>182</v>
      </c>
      <c r="B426" t="s">
        <v>183</v>
      </c>
      <c r="C426" t="s">
        <v>68</v>
      </c>
      <c r="D426" t="s">
        <v>68</v>
      </c>
      <c r="E426" t="s">
        <v>65</v>
      </c>
      <c r="F426">
        <v>3124.6979999999999</v>
      </c>
      <c r="G426">
        <v>2016</v>
      </c>
      <c r="H426" s="21">
        <v>2.546038405034597E-2</v>
      </c>
      <c r="I426" s="21">
        <v>8.1481103294929529</v>
      </c>
      <c r="J426" s="21">
        <v>57.297716288234298</v>
      </c>
    </row>
    <row r="427" spans="1:10">
      <c r="A427" t="s">
        <v>182</v>
      </c>
      <c r="B427" t="s">
        <v>183</v>
      </c>
      <c r="C427" t="s">
        <v>68</v>
      </c>
      <c r="D427" t="s">
        <v>68</v>
      </c>
      <c r="E427" t="s">
        <v>65</v>
      </c>
      <c r="F427">
        <v>3150.3470000000002</v>
      </c>
      <c r="G427">
        <v>2017</v>
      </c>
      <c r="H427" s="21">
        <v>2.7344070403867191E-2</v>
      </c>
      <c r="I427" s="21">
        <v>8.6797011262147272</v>
      </c>
      <c r="J427" s="21">
        <v>66.665784488052367</v>
      </c>
    </row>
    <row r="428" spans="1:10">
      <c r="A428" t="s">
        <v>182</v>
      </c>
      <c r="B428" t="s">
        <v>183</v>
      </c>
      <c r="C428" t="s">
        <v>68</v>
      </c>
      <c r="D428" t="s">
        <v>68</v>
      </c>
      <c r="E428" t="s">
        <v>65</v>
      </c>
      <c r="F428">
        <v>3192.761</v>
      </c>
      <c r="G428">
        <v>2018</v>
      </c>
      <c r="H428" s="21">
        <v>2.2763350296836529E-2</v>
      </c>
      <c r="I428" s="21">
        <v>7.129675630852585</v>
      </c>
      <c r="J428" s="21">
        <v>51.760832222994154</v>
      </c>
    </row>
    <row r="429" spans="1:10">
      <c r="A429" t="s">
        <v>182</v>
      </c>
      <c r="B429" t="s">
        <v>183</v>
      </c>
      <c r="C429" t="s">
        <v>68</v>
      </c>
      <c r="D429" t="s">
        <v>68</v>
      </c>
      <c r="E429" t="s">
        <v>65</v>
      </c>
      <c r="F429">
        <v>3240.194</v>
      </c>
      <c r="G429">
        <v>2019</v>
      </c>
      <c r="H429" s="21">
        <v>4.4085691649305363E-2</v>
      </c>
      <c r="I429" s="21">
        <v>13.605880280410791</v>
      </c>
      <c r="J429" s="21">
        <v>100.9252351603127</v>
      </c>
    </row>
    <row r="430" spans="1:10">
      <c r="A430" t="s">
        <v>182</v>
      </c>
      <c r="B430" t="s">
        <v>183</v>
      </c>
      <c r="C430" t="s">
        <v>68</v>
      </c>
      <c r="D430" t="s">
        <v>68</v>
      </c>
      <c r="E430" t="s">
        <v>65</v>
      </c>
      <c r="F430">
        <v>3291.2710000000002</v>
      </c>
      <c r="G430">
        <v>2020</v>
      </c>
      <c r="H430" s="21">
        <v>5.1906172276838879E-2</v>
      </c>
      <c r="I430" s="21">
        <v>15.770859426901909</v>
      </c>
      <c r="J430" s="21">
        <v>92.44831116931006</v>
      </c>
    </row>
    <row r="431" spans="1:10">
      <c r="A431" t="s">
        <v>182</v>
      </c>
      <c r="B431" t="s">
        <v>183</v>
      </c>
      <c r="C431" t="s">
        <v>68</v>
      </c>
      <c r="D431" t="s">
        <v>68</v>
      </c>
      <c r="E431" t="s">
        <v>65</v>
      </c>
      <c r="F431">
        <v>3350.183</v>
      </c>
      <c r="G431">
        <v>2021</v>
      </c>
      <c r="H431" s="21">
        <v>5.2240459889840302E-2</v>
      </c>
      <c r="I431" s="21">
        <v>15.593315317354399</v>
      </c>
      <c r="J431" s="21">
        <v>93.043722209970298</v>
      </c>
    </row>
    <row r="432" spans="1:10">
      <c r="A432" t="s">
        <v>182</v>
      </c>
      <c r="B432" t="s">
        <v>183</v>
      </c>
      <c r="C432" t="s">
        <v>68</v>
      </c>
      <c r="D432" t="s">
        <v>68</v>
      </c>
      <c r="E432" t="s">
        <v>65</v>
      </c>
      <c r="F432">
        <v>3409.4470000000001</v>
      </c>
      <c r="G432">
        <v>2022</v>
      </c>
      <c r="H432" s="21">
        <v>4.8511414000000003E-2</v>
      </c>
      <c r="I432" s="21">
        <v>14.22852855</v>
      </c>
      <c r="J432" s="21">
        <v>86.402042089999995</v>
      </c>
    </row>
    <row r="433" spans="1:10">
      <c r="A433" t="s">
        <v>182</v>
      </c>
      <c r="B433" t="s">
        <v>183</v>
      </c>
      <c r="C433" t="s">
        <v>68</v>
      </c>
      <c r="D433" t="s">
        <v>68</v>
      </c>
      <c r="E433" t="s">
        <v>65</v>
      </c>
      <c r="F433">
        <v>3470.39</v>
      </c>
      <c r="G433">
        <v>2023</v>
      </c>
      <c r="H433" s="21">
        <v>5.6926037138628302E-2</v>
      </c>
      <c r="I433" s="21">
        <v>16.4033544179842</v>
      </c>
      <c r="J433" s="21">
        <v>101.38903290828701</v>
      </c>
    </row>
    <row r="434" spans="1:10">
      <c r="A434" t="s">
        <v>184</v>
      </c>
      <c r="B434" t="s">
        <v>185</v>
      </c>
      <c r="C434" t="s">
        <v>72</v>
      </c>
      <c r="D434" t="s">
        <v>72</v>
      </c>
      <c r="E434" t="s">
        <v>73</v>
      </c>
      <c r="F434">
        <v>46418.883999999998</v>
      </c>
      <c r="G434">
        <v>2016</v>
      </c>
      <c r="H434" s="21">
        <v>21.874896242952691</v>
      </c>
      <c r="I434" s="21">
        <v>471.24993877389829</v>
      </c>
      <c r="J434" s="21">
        <v>13993.641179654969</v>
      </c>
    </row>
    <row r="435" spans="1:10">
      <c r="A435" t="s">
        <v>184</v>
      </c>
      <c r="B435" t="s">
        <v>185</v>
      </c>
      <c r="C435" t="s">
        <v>72</v>
      </c>
      <c r="D435" t="s">
        <v>72</v>
      </c>
      <c r="E435" t="s">
        <v>73</v>
      </c>
      <c r="F435">
        <v>46497.392999999996</v>
      </c>
      <c r="G435">
        <v>2017</v>
      </c>
      <c r="H435" s="21">
        <v>20.778751549815521</v>
      </c>
      <c r="I435" s="21">
        <v>446.87992614587068</v>
      </c>
      <c r="J435" s="21">
        <v>14051.643710669439</v>
      </c>
    </row>
    <row r="436" spans="1:10">
      <c r="A436" t="s">
        <v>184</v>
      </c>
      <c r="B436" t="s">
        <v>185</v>
      </c>
      <c r="C436" t="s">
        <v>72</v>
      </c>
      <c r="D436" t="s">
        <v>72</v>
      </c>
      <c r="E436" t="s">
        <v>73</v>
      </c>
      <c r="F436">
        <v>46645.07</v>
      </c>
      <c r="G436">
        <v>2018</v>
      </c>
      <c r="H436" s="21">
        <v>24.685825593712519</v>
      </c>
      <c r="I436" s="21">
        <v>529.22689565505027</v>
      </c>
      <c r="J436" s="21">
        <v>16275.12686883929</v>
      </c>
    </row>
    <row r="437" spans="1:10">
      <c r="A437" t="s">
        <v>184</v>
      </c>
      <c r="B437" t="s">
        <v>185</v>
      </c>
      <c r="C437" t="s">
        <v>72</v>
      </c>
      <c r="D437" t="s">
        <v>72</v>
      </c>
      <c r="E437" t="s">
        <v>73</v>
      </c>
      <c r="F437">
        <v>46918.951000000001</v>
      </c>
      <c r="G437">
        <v>2019</v>
      </c>
      <c r="H437" s="21">
        <v>24.579320408098571</v>
      </c>
      <c r="I437" s="21">
        <v>523.86764589213783</v>
      </c>
      <c r="J437" s="21">
        <v>14503.1253063779</v>
      </c>
    </row>
    <row r="438" spans="1:10">
      <c r="A438" t="s">
        <v>184</v>
      </c>
      <c r="B438" t="s">
        <v>185</v>
      </c>
      <c r="C438" t="s">
        <v>72</v>
      </c>
      <c r="D438" t="s">
        <v>72</v>
      </c>
      <c r="E438" t="s">
        <v>73</v>
      </c>
      <c r="F438">
        <v>47318.05</v>
      </c>
      <c r="G438">
        <v>2020</v>
      </c>
      <c r="H438" s="21">
        <v>15.94642068056781</v>
      </c>
      <c r="I438" s="21">
        <v>337.00502621236097</v>
      </c>
      <c r="J438" s="21">
        <v>13525.427774875179</v>
      </c>
    </row>
    <row r="439" spans="1:10">
      <c r="A439" t="s">
        <v>184</v>
      </c>
      <c r="B439" t="s">
        <v>185</v>
      </c>
      <c r="C439" t="s">
        <v>72</v>
      </c>
      <c r="D439" t="s">
        <v>72</v>
      </c>
      <c r="E439" t="s">
        <v>73</v>
      </c>
      <c r="F439">
        <v>47400.798000000003</v>
      </c>
      <c r="G439">
        <v>2021</v>
      </c>
      <c r="H439" s="21">
        <v>16.302026871988001</v>
      </c>
      <c r="I439" s="21">
        <v>343.91882752665998</v>
      </c>
      <c r="J439" s="21">
        <v>13827.0458754148</v>
      </c>
    </row>
    <row r="440" spans="1:10">
      <c r="A440" t="s">
        <v>184</v>
      </c>
      <c r="B440" t="s">
        <v>185</v>
      </c>
      <c r="C440" t="s">
        <v>72</v>
      </c>
      <c r="D440" t="s">
        <v>72</v>
      </c>
      <c r="E440" t="s">
        <v>73</v>
      </c>
      <c r="F440">
        <v>47486.843000000001</v>
      </c>
      <c r="G440">
        <v>2022</v>
      </c>
      <c r="H440" s="21">
        <v>16.197881339999999</v>
      </c>
      <c r="I440" s="21">
        <v>341.10251010000002</v>
      </c>
      <c r="J440" s="21">
        <v>13738.7111</v>
      </c>
    </row>
    <row r="441" spans="1:10">
      <c r="A441" t="s">
        <v>184</v>
      </c>
      <c r="B441" t="s">
        <v>185</v>
      </c>
      <c r="C441" t="s">
        <v>72</v>
      </c>
      <c r="D441" t="s">
        <v>72</v>
      </c>
      <c r="E441" t="s">
        <v>73</v>
      </c>
      <c r="F441">
        <v>48085.360999999997</v>
      </c>
      <c r="G441">
        <v>2023</v>
      </c>
      <c r="H441" s="21">
        <v>15.8421474732832</v>
      </c>
      <c r="I441" s="21">
        <v>329.45884451784002</v>
      </c>
      <c r="J441" s="21">
        <v>13436.9857614621</v>
      </c>
    </row>
    <row r="442" spans="1:10">
      <c r="A442" t="s">
        <v>186</v>
      </c>
      <c r="B442" t="s">
        <v>187</v>
      </c>
      <c r="C442" t="s">
        <v>72</v>
      </c>
      <c r="D442" t="s">
        <v>72</v>
      </c>
      <c r="E442" t="s">
        <v>73</v>
      </c>
      <c r="F442">
        <v>1315.944</v>
      </c>
      <c r="G442">
        <v>2016</v>
      </c>
      <c r="H442" s="21">
        <v>0.30002227650194152</v>
      </c>
      <c r="I442" s="21">
        <v>227.99015497767499</v>
      </c>
      <c r="J442" s="21">
        <v>544.98463347037455</v>
      </c>
    </row>
    <row r="443" spans="1:10">
      <c r="A443" t="s">
        <v>186</v>
      </c>
      <c r="B443" t="s">
        <v>187</v>
      </c>
      <c r="C443" t="s">
        <v>72</v>
      </c>
      <c r="D443" t="s">
        <v>72</v>
      </c>
      <c r="E443" t="s">
        <v>73</v>
      </c>
      <c r="F443">
        <v>1315.635</v>
      </c>
      <c r="G443">
        <v>2017</v>
      </c>
      <c r="H443" s="21">
        <v>0.71236315292338404</v>
      </c>
      <c r="I443" s="21">
        <v>541.45956357453554</v>
      </c>
      <c r="J443" s="21">
        <v>1232.5052025582249</v>
      </c>
    </row>
    <row r="444" spans="1:10">
      <c r="A444" t="s">
        <v>186</v>
      </c>
      <c r="B444" t="s">
        <v>187</v>
      </c>
      <c r="C444" t="s">
        <v>72</v>
      </c>
      <c r="D444" t="s">
        <v>72</v>
      </c>
      <c r="E444" t="s">
        <v>73</v>
      </c>
      <c r="F444">
        <v>1319.133</v>
      </c>
      <c r="G444">
        <v>2018</v>
      </c>
      <c r="H444" s="21">
        <v>0.63937258692019228</v>
      </c>
      <c r="I444" s="21">
        <v>484.69152611616278</v>
      </c>
      <c r="J444" s="21">
        <v>1105.9320910275269</v>
      </c>
    </row>
    <row r="445" spans="1:10">
      <c r="A445" t="s">
        <v>186</v>
      </c>
      <c r="B445" t="s">
        <v>187</v>
      </c>
      <c r="C445" t="s">
        <v>72</v>
      </c>
      <c r="D445" t="s">
        <v>72</v>
      </c>
      <c r="E445" t="s">
        <v>73</v>
      </c>
      <c r="F445">
        <v>1324.82</v>
      </c>
      <c r="G445">
        <v>2019</v>
      </c>
      <c r="H445" s="21">
        <v>0.58147466869106323</v>
      </c>
      <c r="I445" s="21">
        <v>438.90843185569611</v>
      </c>
      <c r="J445" s="21">
        <v>1147.312648440525</v>
      </c>
    </row>
    <row r="446" spans="1:10">
      <c r="A446" t="s">
        <v>186</v>
      </c>
      <c r="B446" t="s">
        <v>187</v>
      </c>
      <c r="C446" t="s">
        <v>72</v>
      </c>
      <c r="D446" t="s">
        <v>72</v>
      </c>
      <c r="E446" t="s">
        <v>73</v>
      </c>
      <c r="F446">
        <v>1328.9760000000001</v>
      </c>
      <c r="G446">
        <v>2020</v>
      </c>
      <c r="H446" s="21">
        <v>0.33328457031875669</v>
      </c>
      <c r="I446" s="21">
        <v>250.7829865390772</v>
      </c>
      <c r="J446" s="21">
        <v>719.11468490300661</v>
      </c>
    </row>
    <row r="447" spans="1:10">
      <c r="A447" t="s">
        <v>186</v>
      </c>
      <c r="B447" t="s">
        <v>187</v>
      </c>
      <c r="C447" t="s">
        <v>72</v>
      </c>
      <c r="D447" t="s">
        <v>72</v>
      </c>
      <c r="E447" t="s">
        <v>73</v>
      </c>
      <c r="F447">
        <v>1330.068</v>
      </c>
      <c r="G447">
        <v>2021</v>
      </c>
      <c r="H447" s="21">
        <v>0.36268206797542002</v>
      </c>
      <c r="I447" s="21">
        <v>272.679342691817</v>
      </c>
      <c r="J447" s="21">
        <v>782.54448406121605</v>
      </c>
    </row>
    <row r="448" spans="1:10">
      <c r="A448" t="s">
        <v>186</v>
      </c>
      <c r="B448" t="s">
        <v>187</v>
      </c>
      <c r="C448" t="s">
        <v>72</v>
      </c>
      <c r="D448" t="s">
        <v>72</v>
      </c>
      <c r="E448" t="s">
        <v>73</v>
      </c>
      <c r="F448">
        <v>1331.796</v>
      </c>
      <c r="G448">
        <v>2022</v>
      </c>
      <c r="H448" s="21">
        <v>0.34594735300000001</v>
      </c>
      <c r="I448" s="21">
        <v>259.76001819999999</v>
      </c>
      <c r="J448" s="21">
        <v>746.43663590000006</v>
      </c>
    </row>
    <row r="449" spans="1:10">
      <c r="A449" t="s">
        <v>186</v>
      </c>
      <c r="B449" t="s">
        <v>187</v>
      </c>
      <c r="C449" t="s">
        <v>72</v>
      </c>
      <c r="D449" t="s">
        <v>72</v>
      </c>
      <c r="E449" t="s">
        <v>73</v>
      </c>
      <c r="F449">
        <v>1365.884</v>
      </c>
      <c r="G449">
        <v>2023</v>
      </c>
      <c r="H449" s="21">
        <v>0.32201248750148898</v>
      </c>
      <c r="I449" s="21">
        <v>235.75390553040299</v>
      </c>
      <c r="J449" s="21">
        <v>694.79331913522503</v>
      </c>
    </row>
    <row r="450" spans="1:10">
      <c r="A450" t="s">
        <v>188</v>
      </c>
      <c r="B450" t="s">
        <v>189</v>
      </c>
      <c r="C450" t="s">
        <v>68</v>
      </c>
      <c r="D450" t="s">
        <v>68</v>
      </c>
      <c r="E450" t="s">
        <v>65</v>
      </c>
      <c r="F450">
        <v>106718.162</v>
      </c>
      <c r="G450">
        <v>2016</v>
      </c>
      <c r="H450" s="21">
        <v>0.81397322261533256</v>
      </c>
      <c r="I450" s="21">
        <v>7.6273167318542514</v>
      </c>
      <c r="J450" s="21">
        <v>1831.8186803287281</v>
      </c>
    </row>
    <row r="451" spans="1:10">
      <c r="A451" t="s">
        <v>188</v>
      </c>
      <c r="B451" t="s">
        <v>189</v>
      </c>
      <c r="C451" t="s">
        <v>68</v>
      </c>
      <c r="D451" t="s">
        <v>68</v>
      </c>
      <c r="E451" t="s">
        <v>65</v>
      </c>
      <c r="F451">
        <v>109666.481</v>
      </c>
      <c r="G451">
        <v>2017</v>
      </c>
      <c r="H451" s="21">
        <v>0.91697483426483806</v>
      </c>
      <c r="I451" s="21">
        <v>8.3614868089442762</v>
      </c>
      <c r="J451" s="21">
        <v>2235.6163253304062</v>
      </c>
    </row>
    <row r="452" spans="1:10">
      <c r="A452" t="s">
        <v>188</v>
      </c>
      <c r="B452" t="s">
        <v>189</v>
      </c>
      <c r="C452" t="s">
        <v>68</v>
      </c>
      <c r="D452" t="s">
        <v>68</v>
      </c>
      <c r="E452" t="s">
        <v>65</v>
      </c>
      <c r="F452">
        <v>112664.15300000001</v>
      </c>
      <c r="G452">
        <v>2018</v>
      </c>
      <c r="H452" s="21">
        <v>0.70808362843791528</v>
      </c>
      <c r="I452" s="21">
        <v>6.2849061532279507</v>
      </c>
      <c r="J452" s="21">
        <v>1610.088213425186</v>
      </c>
    </row>
    <row r="453" spans="1:10">
      <c r="A453" t="s">
        <v>188</v>
      </c>
      <c r="B453" t="s">
        <v>189</v>
      </c>
      <c r="C453" t="s">
        <v>68</v>
      </c>
      <c r="D453" t="s">
        <v>68</v>
      </c>
      <c r="E453" t="s">
        <v>65</v>
      </c>
      <c r="F453">
        <v>115737.383</v>
      </c>
      <c r="G453">
        <v>2019</v>
      </c>
      <c r="H453" s="21">
        <v>1.4365550434374359</v>
      </c>
      <c r="I453" s="21">
        <v>12.412195664018389</v>
      </c>
      <c r="J453" s="21">
        <v>3288.700975844748</v>
      </c>
    </row>
    <row r="454" spans="1:10">
      <c r="A454" t="s">
        <v>188</v>
      </c>
      <c r="B454" t="s">
        <v>189</v>
      </c>
      <c r="C454" t="s">
        <v>68</v>
      </c>
      <c r="D454" t="s">
        <v>68</v>
      </c>
      <c r="E454" t="s">
        <v>65</v>
      </c>
      <c r="F454">
        <v>118917.67200000001</v>
      </c>
      <c r="G454">
        <v>2020</v>
      </c>
      <c r="H454" s="21">
        <v>1.9169892233729251</v>
      </c>
      <c r="I454" s="21">
        <v>16.12030567982297</v>
      </c>
      <c r="J454" s="21">
        <v>3414.2847897236611</v>
      </c>
    </row>
    <row r="455" spans="1:10">
      <c r="A455" t="s">
        <v>188</v>
      </c>
      <c r="B455" t="s">
        <v>189</v>
      </c>
      <c r="C455" t="s">
        <v>68</v>
      </c>
      <c r="D455" t="s">
        <v>68</v>
      </c>
      <c r="E455" t="s">
        <v>65</v>
      </c>
      <c r="F455">
        <v>122138.58900000001</v>
      </c>
      <c r="G455">
        <v>2021</v>
      </c>
      <c r="H455" s="21">
        <v>1.9973678389106999</v>
      </c>
      <c r="I455" s="21">
        <v>16.3532905960679</v>
      </c>
      <c r="J455" s="21">
        <v>3557.44434527671</v>
      </c>
    </row>
    <row r="456" spans="1:10">
      <c r="A456" t="s">
        <v>188</v>
      </c>
      <c r="B456" t="s">
        <v>189</v>
      </c>
      <c r="C456" t="s">
        <v>68</v>
      </c>
      <c r="D456" t="s">
        <v>68</v>
      </c>
      <c r="E456" t="s">
        <v>65</v>
      </c>
      <c r="F456">
        <v>125384.287</v>
      </c>
      <c r="G456">
        <v>2022</v>
      </c>
      <c r="H456" s="21">
        <v>1.846833685</v>
      </c>
      <c r="I456" s="21">
        <v>14.729386979999999</v>
      </c>
      <c r="J456" s="21">
        <v>3289.3331669999998</v>
      </c>
    </row>
    <row r="457" spans="1:10">
      <c r="A457" t="s">
        <v>188</v>
      </c>
      <c r="B457" t="s">
        <v>189</v>
      </c>
      <c r="C457" t="s">
        <v>68</v>
      </c>
      <c r="D457" t="s">
        <v>68</v>
      </c>
      <c r="E457" t="s">
        <v>65</v>
      </c>
      <c r="F457">
        <v>128691.692</v>
      </c>
      <c r="G457">
        <v>2023</v>
      </c>
      <c r="H457" s="21">
        <v>1.9446734864383499</v>
      </c>
      <c r="I457" s="21">
        <v>15.1111035702161</v>
      </c>
      <c r="J457" s="21">
        <v>3463.5922650402899</v>
      </c>
    </row>
    <row r="458" spans="1:10">
      <c r="A458" t="s">
        <v>190</v>
      </c>
      <c r="B458" t="s">
        <v>191</v>
      </c>
      <c r="C458" t="s">
        <v>72</v>
      </c>
      <c r="D458" t="s">
        <v>72</v>
      </c>
      <c r="E458" t="s">
        <v>73</v>
      </c>
      <c r="F458">
        <v>5495.4690000000001</v>
      </c>
      <c r="G458">
        <v>2016</v>
      </c>
      <c r="H458" s="21">
        <v>4.5863187178582274</v>
      </c>
      <c r="I458" s="21">
        <v>834.56365923604119</v>
      </c>
      <c r="J458" s="21">
        <v>3730.6697307741292</v>
      </c>
    </row>
    <row r="459" spans="1:10">
      <c r="A459" t="s">
        <v>190</v>
      </c>
      <c r="B459" t="s">
        <v>191</v>
      </c>
      <c r="C459" t="s">
        <v>72</v>
      </c>
      <c r="D459" t="s">
        <v>72</v>
      </c>
      <c r="E459" t="s">
        <v>73</v>
      </c>
      <c r="F459">
        <v>5508.3959999999997</v>
      </c>
      <c r="G459">
        <v>2017</v>
      </c>
      <c r="H459" s="21">
        <v>4.8379268908772026</v>
      </c>
      <c r="I459" s="21">
        <v>878.2823331650817</v>
      </c>
      <c r="J459" s="21">
        <v>3924.9294937288701</v>
      </c>
    </row>
    <row r="460" spans="1:10">
      <c r="A460" t="s">
        <v>190</v>
      </c>
      <c r="B460" t="s">
        <v>191</v>
      </c>
      <c r="C460" t="s">
        <v>72</v>
      </c>
      <c r="D460" t="s">
        <v>72</v>
      </c>
      <c r="E460" t="s">
        <v>73</v>
      </c>
      <c r="F460">
        <v>5515.7370000000001</v>
      </c>
      <c r="G460">
        <v>2018</v>
      </c>
      <c r="H460" s="21">
        <v>5.418094691276325</v>
      </c>
      <c r="I460" s="21">
        <v>982.29750462654852</v>
      </c>
      <c r="J460" s="21">
        <v>5156.0108633724076</v>
      </c>
    </row>
    <row r="461" spans="1:10">
      <c r="A461" t="s">
        <v>190</v>
      </c>
      <c r="B461" t="s">
        <v>191</v>
      </c>
      <c r="C461" t="s">
        <v>72</v>
      </c>
      <c r="D461" t="s">
        <v>72</v>
      </c>
      <c r="E461" t="s">
        <v>73</v>
      </c>
      <c r="F461">
        <v>5521.759</v>
      </c>
      <c r="G461">
        <v>2019</v>
      </c>
      <c r="H461" s="21">
        <v>4.4822996324530662</v>
      </c>
      <c r="I461" s="21">
        <v>811.75213051729827</v>
      </c>
      <c r="J461" s="21">
        <v>4449.7293194953936</v>
      </c>
    </row>
    <row r="462" spans="1:10">
      <c r="A462" t="s">
        <v>190</v>
      </c>
      <c r="B462" t="s">
        <v>191</v>
      </c>
      <c r="C462" t="s">
        <v>72</v>
      </c>
      <c r="D462" t="s">
        <v>72</v>
      </c>
      <c r="E462" t="s">
        <v>73</v>
      </c>
      <c r="F462">
        <v>5529.6120000000001</v>
      </c>
      <c r="G462">
        <v>2020</v>
      </c>
      <c r="H462" s="21">
        <v>4.3362576773560191</v>
      </c>
      <c r="I462" s="21">
        <v>784.18841635833019</v>
      </c>
      <c r="J462" s="21">
        <v>3713.450658607358</v>
      </c>
    </row>
    <row r="463" spans="1:10">
      <c r="A463" t="s">
        <v>190</v>
      </c>
      <c r="B463" t="s">
        <v>191</v>
      </c>
      <c r="C463" t="s">
        <v>72</v>
      </c>
      <c r="D463" t="s">
        <v>72</v>
      </c>
      <c r="E463" t="s">
        <v>73</v>
      </c>
      <c r="F463">
        <v>5541.0749999999998</v>
      </c>
      <c r="G463">
        <v>2021</v>
      </c>
      <c r="H463" s="21">
        <v>4.5486691760859896</v>
      </c>
      <c r="I463" s="21">
        <v>820.90012787879505</v>
      </c>
      <c r="J463" s="21">
        <v>3895.3540280032198</v>
      </c>
    </row>
    <row r="464" spans="1:10">
      <c r="A464" t="s">
        <v>190</v>
      </c>
      <c r="B464" t="s">
        <v>191</v>
      </c>
      <c r="C464" t="s">
        <v>72</v>
      </c>
      <c r="D464" t="s">
        <v>72</v>
      </c>
      <c r="E464" t="s">
        <v>73</v>
      </c>
      <c r="F464">
        <v>5569.299</v>
      </c>
      <c r="G464">
        <v>2022</v>
      </c>
      <c r="H464" s="21">
        <v>4.5055956159999999</v>
      </c>
      <c r="I464" s="21">
        <v>809.00587589999998</v>
      </c>
      <c r="J464" s="21">
        <v>3858.4669669999998</v>
      </c>
    </row>
    <row r="465" spans="1:10">
      <c r="A465" t="s">
        <v>190</v>
      </c>
      <c r="B465" t="s">
        <v>191</v>
      </c>
      <c r="C465" t="s">
        <v>72</v>
      </c>
      <c r="D465" t="s">
        <v>72</v>
      </c>
      <c r="E465" t="s">
        <v>73</v>
      </c>
      <c r="F465">
        <v>5601.1859999999997</v>
      </c>
      <c r="G465">
        <v>2023</v>
      </c>
      <c r="H465" s="21">
        <v>4.7984562386956897</v>
      </c>
      <c r="I465" s="21">
        <v>856.68575167753602</v>
      </c>
      <c r="J465" s="21">
        <v>4109.2643037482903</v>
      </c>
    </row>
    <row r="466" spans="1:10">
      <c r="A466" t="s">
        <v>192</v>
      </c>
      <c r="B466" t="s">
        <v>193</v>
      </c>
      <c r="C466" t="s">
        <v>86</v>
      </c>
      <c r="D466" t="s">
        <v>90</v>
      </c>
      <c r="E466" t="s">
        <v>95</v>
      </c>
      <c r="F466">
        <v>919.16600000000005</v>
      </c>
      <c r="G466">
        <v>2016</v>
      </c>
      <c r="H466" s="21">
        <v>5.7769266099388913E-2</v>
      </c>
      <c r="I466" s="21">
        <v>62.849655121478499</v>
      </c>
      <c r="J466" s="21">
        <v>77.273806790667948</v>
      </c>
    </row>
    <row r="467" spans="1:10">
      <c r="A467" t="s">
        <v>192</v>
      </c>
      <c r="B467" t="s">
        <v>193</v>
      </c>
      <c r="C467" t="s">
        <v>86</v>
      </c>
      <c r="D467" t="s">
        <v>90</v>
      </c>
      <c r="E467" t="s">
        <v>95</v>
      </c>
      <c r="F467">
        <v>918.75900000000001</v>
      </c>
      <c r="G467">
        <v>2017</v>
      </c>
      <c r="H467" s="21">
        <v>6.1274002353274813E-2</v>
      </c>
      <c r="I467" s="21">
        <v>66.692138366290635</v>
      </c>
      <c r="J467" s="21">
        <v>71.514463691970889</v>
      </c>
    </row>
    <row r="468" spans="1:10">
      <c r="A468" t="s">
        <v>192</v>
      </c>
      <c r="B468" t="s">
        <v>193</v>
      </c>
      <c r="C468" t="s">
        <v>86</v>
      </c>
      <c r="D468" t="s">
        <v>90</v>
      </c>
      <c r="E468" t="s">
        <v>95</v>
      </c>
      <c r="F468">
        <v>917.18</v>
      </c>
      <c r="G468">
        <v>2018</v>
      </c>
      <c r="H468" s="21">
        <v>6.5902530119718167E-2</v>
      </c>
      <c r="I468" s="21">
        <v>71.853431299982745</v>
      </c>
      <c r="J468" s="21">
        <v>85.232284279971012</v>
      </c>
    </row>
    <row r="469" spans="1:10">
      <c r="A469" t="s">
        <v>192</v>
      </c>
      <c r="B469" t="s">
        <v>193</v>
      </c>
      <c r="C469" t="s">
        <v>86</v>
      </c>
      <c r="D469" t="s">
        <v>90</v>
      </c>
      <c r="E469" t="s">
        <v>95</v>
      </c>
      <c r="F469">
        <v>914.9</v>
      </c>
      <c r="G469">
        <v>2019</v>
      </c>
      <c r="H469" s="21">
        <v>5.3220965874110737E-2</v>
      </c>
      <c r="I469" s="21">
        <v>58.171347550673012</v>
      </c>
      <c r="J469" s="21">
        <v>60.021913355940697</v>
      </c>
    </row>
    <row r="470" spans="1:10">
      <c r="A470" t="s">
        <v>192</v>
      </c>
      <c r="B470" t="s">
        <v>193</v>
      </c>
      <c r="C470" t="s">
        <v>86</v>
      </c>
      <c r="D470" t="s">
        <v>90</v>
      </c>
      <c r="E470" t="s">
        <v>95</v>
      </c>
      <c r="F470">
        <v>914.96299999999997</v>
      </c>
      <c r="G470">
        <v>2020</v>
      </c>
      <c r="H470" s="21">
        <v>8.2751661486177144E-2</v>
      </c>
      <c r="I470" s="21">
        <v>90.442631544857178</v>
      </c>
      <c r="J470" s="21">
        <v>112.3563851905587</v>
      </c>
    </row>
    <row r="471" spans="1:10">
      <c r="A471" t="s">
        <v>192</v>
      </c>
      <c r="B471" t="s">
        <v>193</v>
      </c>
      <c r="C471" t="s">
        <v>86</v>
      </c>
      <c r="D471" t="s">
        <v>90</v>
      </c>
      <c r="E471" t="s">
        <v>95</v>
      </c>
      <c r="F471">
        <v>916.71100000000001</v>
      </c>
      <c r="G471">
        <v>2021</v>
      </c>
      <c r="H471" s="21">
        <v>0.110933965283614</v>
      </c>
      <c r="I471" s="21">
        <v>121.013018588862</v>
      </c>
      <c r="J471" s="21">
        <v>150.62102836238401</v>
      </c>
    </row>
    <row r="472" spans="1:10">
      <c r="A472" t="s">
        <v>192</v>
      </c>
      <c r="B472" t="s">
        <v>193</v>
      </c>
      <c r="C472" t="s">
        <v>86</v>
      </c>
      <c r="D472" t="s">
        <v>90</v>
      </c>
      <c r="E472" t="s">
        <v>95</v>
      </c>
      <c r="F472">
        <v>919.42200000000003</v>
      </c>
      <c r="G472">
        <v>2022</v>
      </c>
      <c r="H472" s="21">
        <v>8.0016232000000007E-2</v>
      </c>
      <c r="I472" s="21">
        <v>87.028841880000002</v>
      </c>
      <c r="J472" s="21">
        <v>108.6423422</v>
      </c>
    </row>
    <row r="473" spans="1:10">
      <c r="A473" t="s">
        <v>192</v>
      </c>
      <c r="B473" t="s">
        <v>193</v>
      </c>
      <c r="C473" t="s">
        <v>86</v>
      </c>
      <c r="D473" t="s">
        <v>90</v>
      </c>
      <c r="E473" t="s">
        <v>95</v>
      </c>
      <c r="F473">
        <v>924.14599999999996</v>
      </c>
      <c r="G473">
        <v>2023</v>
      </c>
      <c r="H473" s="21">
        <v>7.9354767505476501E-2</v>
      </c>
      <c r="I473" s="21">
        <v>85.8682150931526</v>
      </c>
      <c r="J473" s="21">
        <v>107.74418395315701</v>
      </c>
    </row>
    <row r="474" spans="1:10">
      <c r="A474" t="s">
        <v>194</v>
      </c>
      <c r="B474" t="s">
        <v>195</v>
      </c>
      <c r="C474" t="s">
        <v>72</v>
      </c>
      <c r="D474" t="s">
        <v>72</v>
      </c>
      <c r="E474" t="s">
        <v>73</v>
      </c>
      <c r="F474">
        <v>66638.391000000003</v>
      </c>
      <c r="G474">
        <v>2016</v>
      </c>
      <c r="H474" s="21">
        <v>15.081993832750189</v>
      </c>
      <c r="I474" s="21">
        <v>226.32590022694561</v>
      </c>
      <c r="J474" s="21">
        <v>13497.046593760369</v>
      </c>
    </row>
    <row r="475" spans="1:10">
      <c r="A475" t="s">
        <v>194</v>
      </c>
      <c r="B475" t="s">
        <v>195</v>
      </c>
      <c r="C475" t="s">
        <v>72</v>
      </c>
      <c r="D475" t="s">
        <v>72</v>
      </c>
      <c r="E475" t="s">
        <v>73</v>
      </c>
      <c r="F475">
        <v>66809.816000000006</v>
      </c>
      <c r="G475">
        <v>2017</v>
      </c>
      <c r="H475" s="21">
        <v>16.184109479931351</v>
      </c>
      <c r="I475" s="21">
        <v>242.2414915785931</v>
      </c>
      <c r="J475" s="21">
        <v>14827.909884016481</v>
      </c>
    </row>
    <row r="476" spans="1:10">
      <c r="A476" t="s">
        <v>194</v>
      </c>
      <c r="B476" t="s">
        <v>195</v>
      </c>
      <c r="C476" t="s">
        <v>72</v>
      </c>
      <c r="D476" t="s">
        <v>72</v>
      </c>
      <c r="E476" t="s">
        <v>73</v>
      </c>
      <c r="F476">
        <v>67026.224000000002</v>
      </c>
      <c r="G476">
        <v>2018</v>
      </c>
      <c r="H476" s="21">
        <v>14.82846911477448</v>
      </c>
      <c r="I476" s="21">
        <v>221.2338429623378</v>
      </c>
      <c r="J476" s="21">
        <v>14208.48888932063</v>
      </c>
    </row>
    <row r="477" spans="1:10">
      <c r="A477" t="s">
        <v>194</v>
      </c>
      <c r="B477" t="s">
        <v>195</v>
      </c>
      <c r="C477" t="s">
        <v>72</v>
      </c>
      <c r="D477" t="s">
        <v>72</v>
      </c>
      <c r="E477" t="s">
        <v>73</v>
      </c>
      <c r="F477">
        <v>67290.471000000005</v>
      </c>
      <c r="G477">
        <v>2019</v>
      </c>
      <c r="H477" s="21">
        <v>16.335843308134521</v>
      </c>
      <c r="I477" s="21">
        <v>242.76607170923981</v>
      </c>
      <c r="J477" s="21">
        <v>17177.736772650649</v>
      </c>
    </row>
    <row r="478" spans="1:10">
      <c r="A478" t="s">
        <v>194</v>
      </c>
      <c r="B478" t="s">
        <v>195</v>
      </c>
      <c r="C478" t="s">
        <v>72</v>
      </c>
      <c r="D478" t="s">
        <v>72</v>
      </c>
      <c r="E478" t="s">
        <v>73</v>
      </c>
      <c r="F478">
        <v>67473.650999999998</v>
      </c>
      <c r="G478">
        <v>2020</v>
      </c>
      <c r="H478" s="21">
        <v>13.942554524052619</v>
      </c>
      <c r="I478" s="21">
        <v>206.6370252300801</v>
      </c>
      <c r="J478" s="21">
        <v>14036.106726803861</v>
      </c>
    </row>
    <row r="479" spans="1:10">
      <c r="A479" t="s">
        <v>194</v>
      </c>
      <c r="B479" t="s">
        <v>195</v>
      </c>
      <c r="C479" t="s">
        <v>72</v>
      </c>
      <c r="D479" t="s">
        <v>72</v>
      </c>
      <c r="E479" t="s">
        <v>73</v>
      </c>
      <c r="F479">
        <v>67728.567999999999</v>
      </c>
      <c r="G479">
        <v>2021</v>
      </c>
      <c r="H479" s="21">
        <v>16.1901216745798</v>
      </c>
      <c r="I479" s="21">
        <v>239.04420472288501</v>
      </c>
      <c r="J479" s="21">
        <v>16298.7535544286</v>
      </c>
    </row>
    <row r="480" spans="1:10">
      <c r="A480" t="s">
        <v>194</v>
      </c>
      <c r="B480" t="s">
        <v>195</v>
      </c>
      <c r="C480" t="s">
        <v>72</v>
      </c>
      <c r="D480" t="s">
        <v>72</v>
      </c>
      <c r="E480" t="s">
        <v>73</v>
      </c>
      <c r="F480">
        <v>68091.702999999994</v>
      </c>
      <c r="G480">
        <v>2022</v>
      </c>
      <c r="H480" s="21">
        <v>15.538702649999999</v>
      </c>
      <c r="I480" s="21">
        <v>228.20258519999999</v>
      </c>
      <c r="J480" s="21">
        <v>15642.96394</v>
      </c>
    </row>
    <row r="481" spans="1:10">
      <c r="A481" t="s">
        <v>194</v>
      </c>
      <c r="B481" t="s">
        <v>195</v>
      </c>
      <c r="C481" t="s">
        <v>72</v>
      </c>
      <c r="D481" t="s">
        <v>72</v>
      </c>
      <c r="E481" t="s">
        <v>73</v>
      </c>
      <c r="F481">
        <v>68277.210000000006</v>
      </c>
      <c r="G481">
        <v>2023</v>
      </c>
      <c r="H481" s="21">
        <v>14.1066172148112</v>
      </c>
      <c r="I481" s="21">
        <v>206.60799137532501</v>
      </c>
      <c r="J481" s="21">
        <v>14201.269286389799</v>
      </c>
    </row>
    <row r="482" spans="1:10">
      <c r="A482" t="s">
        <v>196</v>
      </c>
      <c r="B482" t="s">
        <v>197</v>
      </c>
      <c r="C482" t="s">
        <v>86</v>
      </c>
      <c r="D482" t="s">
        <v>90</v>
      </c>
      <c r="E482" t="s">
        <v>69</v>
      </c>
      <c r="F482">
        <v>109.075</v>
      </c>
      <c r="G482">
        <v>2016</v>
      </c>
      <c r="H482" s="21">
        <v>1.5578774595002049E-2</v>
      </c>
      <c r="I482" s="21">
        <v>142.82626261748379</v>
      </c>
      <c r="J482" s="21">
        <v>20.83851433745502</v>
      </c>
    </row>
    <row r="483" spans="1:10">
      <c r="A483" t="s">
        <v>196</v>
      </c>
      <c r="B483" t="s">
        <v>197</v>
      </c>
      <c r="C483" t="s">
        <v>86</v>
      </c>
      <c r="D483" t="s">
        <v>90</v>
      </c>
      <c r="E483" t="s">
        <v>69</v>
      </c>
      <c r="F483">
        <v>109.482</v>
      </c>
      <c r="G483">
        <v>2017</v>
      </c>
      <c r="H483" s="21">
        <v>1.6086512239458929E-2</v>
      </c>
      <c r="I483" s="21">
        <v>146.93294093512111</v>
      </c>
      <c r="J483" s="21">
        <v>18.77490611750062</v>
      </c>
    </row>
    <row r="484" spans="1:10">
      <c r="A484" t="s">
        <v>196</v>
      </c>
      <c r="B484" t="s">
        <v>197</v>
      </c>
      <c r="C484" t="s">
        <v>86</v>
      </c>
      <c r="D484" t="s">
        <v>90</v>
      </c>
      <c r="E484" t="s">
        <v>69</v>
      </c>
      <c r="F484">
        <v>109.91</v>
      </c>
      <c r="G484">
        <v>2018</v>
      </c>
      <c r="H484" s="21">
        <v>1.3528163657499041E-2</v>
      </c>
      <c r="I484" s="21">
        <v>123.0840110772362</v>
      </c>
      <c r="J484" s="21">
        <v>17.496005275451409</v>
      </c>
    </row>
    <row r="485" spans="1:10">
      <c r="A485" t="s">
        <v>196</v>
      </c>
      <c r="B485" t="s">
        <v>197</v>
      </c>
      <c r="C485" t="s">
        <v>86</v>
      </c>
      <c r="D485" t="s">
        <v>90</v>
      </c>
      <c r="E485" t="s">
        <v>69</v>
      </c>
      <c r="F485">
        <v>110.282</v>
      </c>
      <c r="G485">
        <v>2019</v>
      </c>
      <c r="H485" s="21">
        <v>1.0706275434876639E-2</v>
      </c>
      <c r="I485" s="21">
        <v>97.08089656405069</v>
      </c>
      <c r="J485" s="21">
        <v>12.074405104359521</v>
      </c>
    </row>
    <row r="486" spans="1:10">
      <c r="A486" t="s">
        <v>196</v>
      </c>
      <c r="B486" t="s">
        <v>197</v>
      </c>
      <c r="C486" t="s">
        <v>86</v>
      </c>
      <c r="D486" t="s">
        <v>90</v>
      </c>
      <c r="E486" t="s">
        <v>69</v>
      </c>
      <c r="F486">
        <v>110.917</v>
      </c>
      <c r="G486">
        <v>2020</v>
      </c>
      <c r="H486" s="21">
        <v>1.577735614885048E-2</v>
      </c>
      <c r="I486" s="21">
        <v>142.24470684250821</v>
      </c>
      <c r="J486" s="21">
        <v>21.421670679974699</v>
      </c>
    </row>
    <row r="487" spans="1:10">
      <c r="A487" t="s">
        <v>196</v>
      </c>
      <c r="B487" t="s">
        <v>197</v>
      </c>
      <c r="C487" t="s">
        <v>86</v>
      </c>
      <c r="D487" t="s">
        <v>90</v>
      </c>
      <c r="E487" t="s">
        <v>69</v>
      </c>
      <c r="F487">
        <v>111.625</v>
      </c>
      <c r="G487">
        <v>2021</v>
      </c>
      <c r="H487" s="21">
        <v>1.54493961015865E-2</v>
      </c>
      <c r="I487" s="21">
        <v>138.40444435911701</v>
      </c>
      <c r="J487" s="21">
        <v>20.9763832729539</v>
      </c>
    </row>
    <row r="488" spans="1:10">
      <c r="A488" t="s">
        <v>196</v>
      </c>
      <c r="B488" t="s">
        <v>197</v>
      </c>
      <c r="C488" t="s">
        <v>86</v>
      </c>
      <c r="D488" t="s">
        <v>90</v>
      </c>
      <c r="E488" t="s">
        <v>69</v>
      </c>
      <c r="F488">
        <v>112.114</v>
      </c>
      <c r="G488">
        <v>2022</v>
      </c>
      <c r="H488" s="21">
        <v>1.6637595000000002E-2</v>
      </c>
      <c r="I488" s="21">
        <v>148.39890550000001</v>
      </c>
      <c r="J488" s="21">
        <v>22.58965847</v>
      </c>
    </row>
    <row r="489" spans="1:10">
      <c r="A489" t="s">
        <v>196</v>
      </c>
      <c r="B489" t="s">
        <v>197</v>
      </c>
      <c r="C489" t="s">
        <v>86</v>
      </c>
      <c r="D489" t="s">
        <v>90</v>
      </c>
      <c r="E489" t="s">
        <v>69</v>
      </c>
      <c r="F489">
        <v>112.631</v>
      </c>
      <c r="G489">
        <v>2023</v>
      </c>
      <c r="H489" s="21">
        <v>1.7131937466546201E-2</v>
      </c>
      <c r="I489" s="21">
        <v>152.106768709736</v>
      </c>
      <c r="J489" s="21">
        <v>23.260851534394401</v>
      </c>
    </row>
    <row r="490" spans="1:10">
      <c r="A490" t="s">
        <v>198</v>
      </c>
      <c r="B490" t="s">
        <v>199</v>
      </c>
      <c r="C490" t="s">
        <v>68</v>
      </c>
      <c r="D490" t="s">
        <v>68</v>
      </c>
      <c r="E490" t="s">
        <v>95</v>
      </c>
      <c r="F490">
        <v>2100.306</v>
      </c>
      <c r="G490">
        <v>2016</v>
      </c>
      <c r="H490" s="21">
        <v>0.13654977813792901</v>
      </c>
      <c r="I490" s="21">
        <v>65.014230373064223</v>
      </c>
      <c r="J490" s="21">
        <v>307.30059473758058</v>
      </c>
    </row>
    <row r="491" spans="1:10">
      <c r="A491" t="s">
        <v>198</v>
      </c>
      <c r="B491" t="s">
        <v>199</v>
      </c>
      <c r="C491" t="s">
        <v>68</v>
      </c>
      <c r="D491" t="s">
        <v>68</v>
      </c>
      <c r="E491" t="s">
        <v>95</v>
      </c>
      <c r="F491">
        <v>2156.9</v>
      </c>
      <c r="G491">
        <v>2017</v>
      </c>
      <c r="H491" s="21">
        <v>0.1435454834475316</v>
      </c>
      <c r="I491" s="21">
        <v>66.551756431699019</v>
      </c>
      <c r="J491" s="21">
        <v>349.96883685659361</v>
      </c>
    </row>
    <row r="492" spans="1:10">
      <c r="A492" t="s">
        <v>198</v>
      </c>
      <c r="B492" t="s">
        <v>199</v>
      </c>
      <c r="C492" t="s">
        <v>68</v>
      </c>
      <c r="D492" t="s">
        <v>68</v>
      </c>
      <c r="E492" t="s">
        <v>95</v>
      </c>
      <c r="F492">
        <v>2212.3180000000002</v>
      </c>
      <c r="G492">
        <v>2018</v>
      </c>
      <c r="H492" s="21">
        <v>0.1237202916777797</v>
      </c>
      <c r="I492" s="21">
        <v>55.92337615016455</v>
      </c>
      <c r="J492" s="21">
        <v>281.32346869856133</v>
      </c>
    </row>
    <row r="493" spans="1:10">
      <c r="A493" t="s">
        <v>198</v>
      </c>
      <c r="B493" t="s">
        <v>199</v>
      </c>
      <c r="C493" t="s">
        <v>68</v>
      </c>
      <c r="D493" t="s">
        <v>68</v>
      </c>
      <c r="E493" t="s">
        <v>95</v>
      </c>
      <c r="F493">
        <v>2267.7060000000001</v>
      </c>
      <c r="G493">
        <v>2019</v>
      </c>
      <c r="H493" s="21">
        <v>0.2235698157955148</v>
      </c>
      <c r="I493" s="21">
        <v>98.588536519070274</v>
      </c>
      <c r="J493" s="21">
        <v>511.8175769161877</v>
      </c>
    </row>
    <row r="494" spans="1:10">
      <c r="A494" t="s">
        <v>198</v>
      </c>
      <c r="B494" t="s">
        <v>199</v>
      </c>
      <c r="C494" t="s">
        <v>68</v>
      </c>
      <c r="D494" t="s">
        <v>68</v>
      </c>
      <c r="E494" t="s">
        <v>95</v>
      </c>
      <c r="F494">
        <v>2322.5390000000002</v>
      </c>
      <c r="G494">
        <v>2020</v>
      </c>
      <c r="H494" s="21">
        <v>0.3008546372664459</v>
      </c>
      <c r="I494" s="21">
        <v>129.53695815934449</v>
      </c>
      <c r="J494" s="21">
        <v>535.84207094891042</v>
      </c>
    </row>
    <row r="495" spans="1:10">
      <c r="A495" t="s">
        <v>198</v>
      </c>
      <c r="B495" t="s">
        <v>199</v>
      </c>
      <c r="C495" t="s">
        <v>68</v>
      </c>
      <c r="D495" t="s">
        <v>68</v>
      </c>
      <c r="E495" t="s">
        <v>95</v>
      </c>
      <c r="F495">
        <v>2376.7220000000002</v>
      </c>
      <c r="G495">
        <v>2021</v>
      </c>
      <c r="H495" s="21">
        <v>0.24377643447936401</v>
      </c>
      <c r="I495" s="21">
        <v>102.56834180832401</v>
      </c>
      <c r="J495" s="21">
        <v>434.18198060513998</v>
      </c>
    </row>
    <row r="496" spans="1:10">
      <c r="A496" t="s">
        <v>198</v>
      </c>
      <c r="B496" t="s">
        <v>199</v>
      </c>
      <c r="C496" t="s">
        <v>68</v>
      </c>
      <c r="D496" t="s">
        <v>68</v>
      </c>
      <c r="E496" t="s">
        <v>95</v>
      </c>
      <c r="F496">
        <v>2430.7469999999998</v>
      </c>
      <c r="G496">
        <v>2022</v>
      </c>
      <c r="H496" s="21">
        <v>0.283665208</v>
      </c>
      <c r="I496" s="21">
        <v>116.6987795</v>
      </c>
      <c r="J496" s="21">
        <v>505.22651739999998</v>
      </c>
    </row>
    <row r="497" spans="1:10">
      <c r="A497" t="s">
        <v>198</v>
      </c>
      <c r="B497" t="s">
        <v>199</v>
      </c>
      <c r="C497" t="s">
        <v>68</v>
      </c>
      <c r="D497" t="s">
        <v>68</v>
      </c>
      <c r="E497" t="s">
        <v>95</v>
      </c>
      <c r="F497">
        <v>2484.7890000000002</v>
      </c>
      <c r="G497">
        <v>2023</v>
      </c>
      <c r="H497" s="21">
        <v>0.29836567423771498</v>
      </c>
      <c r="I497" s="21">
        <v>120.076865374772</v>
      </c>
      <c r="J497" s="21">
        <v>531.40889222438398</v>
      </c>
    </row>
    <row r="498" spans="1:10">
      <c r="A498" t="s">
        <v>200</v>
      </c>
      <c r="B498" t="s">
        <v>201</v>
      </c>
      <c r="C498" t="s">
        <v>72</v>
      </c>
      <c r="D498" t="s">
        <v>72</v>
      </c>
      <c r="E498" t="s">
        <v>73</v>
      </c>
      <c r="F498">
        <v>65648</v>
      </c>
      <c r="G498">
        <v>2016</v>
      </c>
      <c r="H498" s="21">
        <v>34.863262587385172</v>
      </c>
      <c r="I498" s="21">
        <v>531.06359047320814</v>
      </c>
      <c r="J498" s="21">
        <v>26641.724753336319</v>
      </c>
    </row>
    <row r="499" spans="1:10">
      <c r="A499" t="s">
        <v>200</v>
      </c>
      <c r="B499" t="s">
        <v>201</v>
      </c>
      <c r="C499" t="s">
        <v>72</v>
      </c>
      <c r="D499" t="s">
        <v>72</v>
      </c>
      <c r="E499" t="s">
        <v>73</v>
      </c>
      <c r="F499">
        <v>66040</v>
      </c>
      <c r="G499">
        <v>2017</v>
      </c>
      <c r="H499" s="21">
        <v>27.494868417155129</v>
      </c>
      <c r="I499" s="21">
        <v>416.33659020525641</v>
      </c>
      <c r="J499" s="21">
        <v>24110.093469948879</v>
      </c>
    </row>
    <row r="500" spans="1:10">
      <c r="A500" t="s">
        <v>200</v>
      </c>
      <c r="B500" t="s">
        <v>201</v>
      </c>
      <c r="C500" t="s">
        <v>72</v>
      </c>
      <c r="D500" t="s">
        <v>72</v>
      </c>
      <c r="E500" t="s">
        <v>73</v>
      </c>
      <c r="F500">
        <v>66436</v>
      </c>
      <c r="G500">
        <v>2018</v>
      </c>
      <c r="H500" s="21">
        <v>25.171438490880028</v>
      </c>
      <c r="I500" s="21">
        <v>378.88251085074398</v>
      </c>
      <c r="J500" s="21">
        <v>20654.151330666649</v>
      </c>
    </row>
    <row r="501" spans="1:10">
      <c r="A501" t="s">
        <v>200</v>
      </c>
      <c r="B501" t="s">
        <v>201</v>
      </c>
      <c r="C501" t="s">
        <v>72</v>
      </c>
      <c r="D501" t="s">
        <v>72</v>
      </c>
      <c r="E501" t="s">
        <v>73</v>
      </c>
      <c r="F501">
        <v>66797</v>
      </c>
      <c r="G501">
        <v>2019</v>
      </c>
      <c r="H501" s="21">
        <v>25.322692470412129</v>
      </c>
      <c r="I501" s="21">
        <v>379.09924802629058</v>
      </c>
      <c r="J501" s="21">
        <v>20804.759503598401</v>
      </c>
    </row>
    <row r="502" spans="1:10">
      <c r="A502" t="s">
        <v>200</v>
      </c>
      <c r="B502" t="s">
        <v>201</v>
      </c>
      <c r="C502" t="s">
        <v>72</v>
      </c>
      <c r="D502" t="s">
        <v>72</v>
      </c>
      <c r="E502" t="s">
        <v>73</v>
      </c>
      <c r="F502">
        <v>67081</v>
      </c>
      <c r="G502">
        <v>2020</v>
      </c>
      <c r="H502" s="21">
        <v>30.024895527571289</v>
      </c>
      <c r="I502" s="21">
        <v>447.5916508038236</v>
      </c>
      <c r="J502" s="21">
        <v>23185.342236450932</v>
      </c>
    </row>
    <row r="503" spans="1:10">
      <c r="A503" t="s">
        <v>200</v>
      </c>
      <c r="B503" t="s">
        <v>201</v>
      </c>
      <c r="C503" t="s">
        <v>72</v>
      </c>
      <c r="D503" t="s">
        <v>72</v>
      </c>
      <c r="E503" t="s">
        <v>73</v>
      </c>
      <c r="F503">
        <v>67280</v>
      </c>
      <c r="G503">
        <v>2021</v>
      </c>
      <c r="H503" s="21">
        <v>33.818541270689003</v>
      </c>
      <c r="I503" s="21">
        <v>502.653704974569</v>
      </c>
      <c r="J503" s="21">
        <v>26114.808715299099</v>
      </c>
    </row>
    <row r="504" spans="1:10">
      <c r="A504" t="s">
        <v>200</v>
      </c>
      <c r="B504" t="s">
        <v>201</v>
      </c>
      <c r="C504" t="s">
        <v>72</v>
      </c>
      <c r="D504" t="s">
        <v>72</v>
      </c>
      <c r="E504" t="s">
        <v>73</v>
      </c>
      <c r="F504">
        <v>67600</v>
      </c>
      <c r="G504">
        <v>2022</v>
      </c>
      <c r="H504" s="21">
        <v>32.010249559999998</v>
      </c>
      <c r="I504" s="21">
        <v>473.52440180000002</v>
      </c>
      <c r="J504" s="21">
        <v>24718.440119999999</v>
      </c>
    </row>
    <row r="505" spans="1:10">
      <c r="A505" t="s">
        <v>200</v>
      </c>
      <c r="B505" t="s">
        <v>201</v>
      </c>
      <c r="C505" t="s">
        <v>72</v>
      </c>
      <c r="D505" t="s">
        <v>72</v>
      </c>
      <c r="E505" t="s">
        <v>73</v>
      </c>
      <c r="F505">
        <v>68500</v>
      </c>
      <c r="G505">
        <v>2023</v>
      </c>
      <c r="H505" s="21">
        <v>29.5610961472706</v>
      </c>
      <c r="I505" s="21">
        <v>431.54884886526401</v>
      </c>
      <c r="J505" s="21">
        <v>22827.194625523101</v>
      </c>
    </row>
    <row r="506" spans="1:10">
      <c r="A506" t="s">
        <v>202</v>
      </c>
      <c r="B506" t="s">
        <v>203</v>
      </c>
      <c r="C506" t="s">
        <v>63</v>
      </c>
      <c r="D506" t="s">
        <v>72</v>
      </c>
      <c r="E506" t="s">
        <v>73</v>
      </c>
      <c r="F506">
        <v>3792.0569999999998</v>
      </c>
      <c r="G506">
        <v>2016</v>
      </c>
      <c r="H506" s="21">
        <v>0.4408099387653554</v>
      </c>
      <c r="I506" s="21">
        <v>116.245599358173</v>
      </c>
      <c r="J506" s="21">
        <v>1015.139990233366</v>
      </c>
    </row>
    <row r="507" spans="1:10">
      <c r="A507" t="s">
        <v>202</v>
      </c>
      <c r="B507" t="s">
        <v>203</v>
      </c>
      <c r="C507" t="s">
        <v>63</v>
      </c>
      <c r="D507" t="s">
        <v>72</v>
      </c>
      <c r="E507" t="s">
        <v>73</v>
      </c>
      <c r="F507">
        <v>3792.8589999999999</v>
      </c>
      <c r="G507">
        <v>2017</v>
      </c>
      <c r="H507" s="21">
        <v>0.27198620576082588</v>
      </c>
      <c r="I507" s="21">
        <v>71.710075634455691</v>
      </c>
      <c r="J507" s="21">
        <v>513.61665775535857</v>
      </c>
    </row>
    <row r="508" spans="1:10">
      <c r="A508" t="s">
        <v>202</v>
      </c>
      <c r="B508" t="s">
        <v>203</v>
      </c>
      <c r="C508" t="s">
        <v>63</v>
      </c>
      <c r="D508" t="s">
        <v>72</v>
      </c>
      <c r="E508" t="s">
        <v>73</v>
      </c>
      <c r="F508">
        <v>3794.877</v>
      </c>
      <c r="G508">
        <v>2018</v>
      </c>
      <c r="H508" s="21">
        <v>0.22864768531857241</v>
      </c>
      <c r="I508" s="21">
        <v>60.251672272532772</v>
      </c>
      <c r="J508" s="21">
        <v>410.58843118718619</v>
      </c>
    </row>
    <row r="509" spans="1:10">
      <c r="A509" t="s">
        <v>202</v>
      </c>
      <c r="B509" t="s">
        <v>203</v>
      </c>
      <c r="C509" t="s">
        <v>63</v>
      </c>
      <c r="D509" t="s">
        <v>72</v>
      </c>
      <c r="E509" t="s">
        <v>73</v>
      </c>
      <c r="F509">
        <v>3796.723</v>
      </c>
      <c r="G509">
        <v>2019</v>
      </c>
      <c r="H509" s="21">
        <v>0.21027018324450239</v>
      </c>
      <c r="I509" s="21">
        <v>55.382018452360747</v>
      </c>
      <c r="J509" s="21">
        <v>394.14819379915622</v>
      </c>
    </row>
    <row r="510" spans="1:10">
      <c r="A510" t="s">
        <v>202</v>
      </c>
      <c r="B510" t="s">
        <v>203</v>
      </c>
      <c r="C510" t="s">
        <v>63</v>
      </c>
      <c r="D510" t="s">
        <v>72</v>
      </c>
      <c r="E510" t="s">
        <v>73</v>
      </c>
      <c r="F510">
        <v>3795.6779999999999</v>
      </c>
      <c r="G510">
        <v>2020</v>
      </c>
      <c r="H510" s="21">
        <v>0.36093298580576749</v>
      </c>
      <c r="I510" s="21">
        <v>95.090517637630896</v>
      </c>
      <c r="J510" s="21">
        <v>646.34263101639669</v>
      </c>
    </row>
    <row r="511" spans="1:10">
      <c r="A511" t="s">
        <v>202</v>
      </c>
      <c r="B511" t="s">
        <v>203</v>
      </c>
      <c r="C511" t="s">
        <v>63</v>
      </c>
      <c r="D511" t="s">
        <v>72</v>
      </c>
      <c r="E511" t="s">
        <v>73</v>
      </c>
      <c r="F511">
        <v>3788.451</v>
      </c>
      <c r="G511">
        <v>2021</v>
      </c>
      <c r="H511" s="21">
        <v>0.473794722122726</v>
      </c>
      <c r="I511" s="21">
        <v>125.06291413633799</v>
      </c>
      <c r="J511" s="21">
        <v>848.45042345397599</v>
      </c>
    </row>
    <row r="512" spans="1:10">
      <c r="A512" t="s">
        <v>202</v>
      </c>
      <c r="B512" t="s">
        <v>203</v>
      </c>
      <c r="C512" t="s">
        <v>63</v>
      </c>
      <c r="D512" t="s">
        <v>72</v>
      </c>
      <c r="E512" t="s">
        <v>73</v>
      </c>
      <c r="F512">
        <v>3794.7840000000001</v>
      </c>
      <c r="G512">
        <v>2022</v>
      </c>
      <c r="H512" s="21">
        <v>0.43019279799999999</v>
      </c>
      <c r="I512" s="21">
        <v>113.3642385</v>
      </c>
      <c r="J512" s="21">
        <v>770.36985460000005</v>
      </c>
    </row>
    <row r="513" spans="1:10">
      <c r="A513" t="s">
        <v>202</v>
      </c>
      <c r="B513" t="s">
        <v>203</v>
      </c>
      <c r="C513" t="s">
        <v>63</v>
      </c>
      <c r="D513" t="s">
        <v>72</v>
      </c>
      <c r="E513" t="s">
        <v>73</v>
      </c>
      <c r="F513">
        <v>3807.4920000000002</v>
      </c>
      <c r="G513">
        <v>2023</v>
      </c>
      <c r="H513" s="21">
        <v>0.38740278872315398</v>
      </c>
      <c r="I513" s="21">
        <v>101.74749906845599</v>
      </c>
      <c r="J513" s="21">
        <v>693.74356140612304</v>
      </c>
    </row>
    <row r="514" spans="1:10">
      <c r="A514" t="s">
        <v>204</v>
      </c>
      <c r="B514" t="s">
        <v>205</v>
      </c>
      <c r="C514" t="s">
        <v>68</v>
      </c>
      <c r="D514" t="s">
        <v>68</v>
      </c>
      <c r="E514" t="s">
        <v>69</v>
      </c>
      <c r="F514">
        <v>29356.741999999998</v>
      </c>
      <c r="G514">
        <v>2016</v>
      </c>
      <c r="H514" s="21">
        <v>0.59661783494839571</v>
      </c>
      <c r="I514" s="21">
        <v>20.323026136496878</v>
      </c>
      <c r="J514" s="21">
        <v>1342.66796695631</v>
      </c>
    </row>
    <row r="515" spans="1:10">
      <c r="A515" t="s">
        <v>204</v>
      </c>
      <c r="B515" t="s">
        <v>205</v>
      </c>
      <c r="C515" t="s">
        <v>68</v>
      </c>
      <c r="D515" t="s">
        <v>68</v>
      </c>
      <c r="E515" t="s">
        <v>69</v>
      </c>
      <c r="F515">
        <v>30008.353999999999</v>
      </c>
      <c r="G515">
        <v>2017</v>
      </c>
      <c r="H515" s="21">
        <v>0.56139946427508525</v>
      </c>
      <c r="I515" s="21">
        <v>18.708105891948801</v>
      </c>
      <c r="J515" s="21">
        <v>1368.7112696021279</v>
      </c>
    </row>
    <row r="516" spans="1:10">
      <c r="A516" t="s">
        <v>204</v>
      </c>
      <c r="B516" t="s">
        <v>205</v>
      </c>
      <c r="C516" t="s">
        <v>68</v>
      </c>
      <c r="D516" t="s">
        <v>68</v>
      </c>
      <c r="E516" t="s">
        <v>69</v>
      </c>
      <c r="F516">
        <v>30637.584999999999</v>
      </c>
      <c r="G516">
        <v>2018</v>
      </c>
      <c r="H516" s="21">
        <v>0.4369855745290408</v>
      </c>
      <c r="I516" s="21">
        <v>14.263055476762959</v>
      </c>
      <c r="J516" s="21">
        <v>993.64716808918661</v>
      </c>
    </row>
    <row r="517" spans="1:10">
      <c r="A517" t="s">
        <v>204</v>
      </c>
      <c r="B517" t="s">
        <v>205</v>
      </c>
      <c r="C517" t="s">
        <v>68</v>
      </c>
      <c r="D517" t="s">
        <v>68</v>
      </c>
      <c r="E517" t="s">
        <v>69</v>
      </c>
      <c r="F517">
        <v>31258.945</v>
      </c>
      <c r="G517">
        <v>2019</v>
      </c>
      <c r="H517" s="21">
        <v>1.06440529491979</v>
      </c>
      <c r="I517" s="21">
        <v>34.051222615471829</v>
      </c>
      <c r="J517" s="21">
        <v>2436.7398482797689</v>
      </c>
    </row>
    <row r="518" spans="1:10">
      <c r="A518" t="s">
        <v>204</v>
      </c>
      <c r="B518" t="s">
        <v>205</v>
      </c>
      <c r="C518" t="s">
        <v>68</v>
      </c>
      <c r="D518" t="s">
        <v>68</v>
      </c>
      <c r="E518" t="s">
        <v>69</v>
      </c>
      <c r="F518">
        <v>31887.809000000001</v>
      </c>
      <c r="G518">
        <v>2020</v>
      </c>
      <c r="H518" s="21">
        <v>1.77000177450232</v>
      </c>
      <c r="I518" s="21">
        <v>55.507161827967529</v>
      </c>
      <c r="J518" s="21">
        <v>3152.490508970217</v>
      </c>
    </row>
    <row r="519" spans="1:10">
      <c r="A519" t="s">
        <v>204</v>
      </c>
      <c r="B519" t="s">
        <v>205</v>
      </c>
      <c r="C519" t="s">
        <v>68</v>
      </c>
      <c r="D519" t="s">
        <v>68</v>
      </c>
      <c r="E519" t="s">
        <v>69</v>
      </c>
      <c r="F519">
        <v>32518.665000000001</v>
      </c>
      <c r="G519">
        <v>2021</v>
      </c>
      <c r="H519" s="21">
        <v>2.4139354136367999</v>
      </c>
      <c r="I519" s="21">
        <v>74.232303621221902</v>
      </c>
      <c r="J519" s="21">
        <v>4299.3791139738196</v>
      </c>
    </row>
    <row r="520" spans="1:10">
      <c r="A520" t="s">
        <v>204</v>
      </c>
      <c r="B520" t="s">
        <v>205</v>
      </c>
      <c r="C520" t="s">
        <v>68</v>
      </c>
      <c r="D520" t="s">
        <v>68</v>
      </c>
      <c r="E520" t="s">
        <v>69</v>
      </c>
      <c r="F520">
        <v>33149.152000000002</v>
      </c>
      <c r="G520">
        <v>2022</v>
      </c>
      <c r="H520" s="21">
        <v>1.6004586240000001</v>
      </c>
      <c r="I520" s="21">
        <v>48.280529899999998</v>
      </c>
      <c r="J520" s="21">
        <v>2850.5228010000001</v>
      </c>
    </row>
    <row r="521" spans="1:10">
      <c r="A521" t="s">
        <v>204</v>
      </c>
      <c r="B521" t="s">
        <v>205</v>
      </c>
      <c r="C521" t="s">
        <v>68</v>
      </c>
      <c r="D521" t="s">
        <v>68</v>
      </c>
      <c r="E521" t="s">
        <v>69</v>
      </c>
      <c r="F521">
        <v>33787.913999999997</v>
      </c>
      <c r="G521">
        <v>2023</v>
      </c>
      <c r="H521" s="23">
        <v>1.3236429105724501</v>
      </c>
      <c r="I521" s="22">
        <v>39.175040831832597</v>
      </c>
      <c r="J521" s="23">
        <v>2357.4957118664902</v>
      </c>
    </row>
    <row r="522" spans="1:10">
      <c r="A522" t="s">
        <v>206</v>
      </c>
      <c r="B522" t="s">
        <v>207</v>
      </c>
      <c r="C522" t="s">
        <v>68</v>
      </c>
      <c r="D522" t="s">
        <v>68</v>
      </c>
      <c r="E522" t="s">
        <v>65</v>
      </c>
      <c r="F522">
        <v>12073.03</v>
      </c>
      <c r="G522">
        <v>2016</v>
      </c>
      <c r="H522" s="21">
        <v>0.14535404749121911</v>
      </c>
      <c r="I522" s="21">
        <v>12.039566495835681</v>
      </c>
      <c r="J522" s="21">
        <v>327.11426581546959</v>
      </c>
    </row>
    <row r="523" spans="1:10">
      <c r="A523" t="s">
        <v>206</v>
      </c>
      <c r="B523" t="s">
        <v>207</v>
      </c>
      <c r="C523" t="s">
        <v>68</v>
      </c>
      <c r="D523" t="s">
        <v>68</v>
      </c>
      <c r="E523" t="s">
        <v>65</v>
      </c>
      <c r="F523">
        <v>12385.659</v>
      </c>
      <c r="G523">
        <v>2017</v>
      </c>
      <c r="H523" s="21">
        <v>0.13976757253651961</v>
      </c>
      <c r="I523" s="21">
        <v>11.284629468364949</v>
      </c>
      <c r="J523" s="21">
        <v>340.75818517070047</v>
      </c>
    </row>
    <row r="524" spans="1:10">
      <c r="A524" t="s">
        <v>206</v>
      </c>
      <c r="B524" t="s">
        <v>207</v>
      </c>
      <c r="C524" t="s">
        <v>68</v>
      </c>
      <c r="D524" t="s">
        <v>68</v>
      </c>
      <c r="E524" t="s">
        <v>65</v>
      </c>
      <c r="F524">
        <v>12704.773999999999</v>
      </c>
      <c r="G524">
        <v>2018</v>
      </c>
      <c r="H524" s="21">
        <v>0.11844490576583</v>
      </c>
      <c r="I524" s="21">
        <v>9.3228660160212211</v>
      </c>
      <c r="J524" s="21">
        <v>269.32799373711208</v>
      </c>
    </row>
    <row r="525" spans="1:10">
      <c r="A525" t="s">
        <v>206</v>
      </c>
      <c r="B525" t="s">
        <v>207</v>
      </c>
      <c r="C525" t="s">
        <v>68</v>
      </c>
      <c r="D525" t="s">
        <v>68</v>
      </c>
      <c r="E525" t="s">
        <v>65</v>
      </c>
      <c r="F525">
        <v>13034.346</v>
      </c>
      <c r="G525">
        <v>2019</v>
      </c>
      <c r="H525" s="21">
        <v>0.26305342008116861</v>
      </c>
      <c r="I525" s="21">
        <v>20.18155878946045</v>
      </c>
      <c r="J525" s="21">
        <v>602.20737093620255</v>
      </c>
    </row>
    <row r="526" spans="1:10">
      <c r="A526" t="s">
        <v>206</v>
      </c>
      <c r="B526" t="s">
        <v>207</v>
      </c>
      <c r="C526" t="s">
        <v>68</v>
      </c>
      <c r="D526" t="s">
        <v>68</v>
      </c>
      <c r="E526" t="s">
        <v>65</v>
      </c>
      <c r="F526">
        <v>13371.183000000001</v>
      </c>
      <c r="G526">
        <v>2020</v>
      </c>
      <c r="H526" s="21">
        <v>0.31328125047477628</v>
      </c>
      <c r="I526" s="21">
        <v>23.42958364078752</v>
      </c>
      <c r="J526" s="21">
        <v>557.97463432511711</v>
      </c>
    </row>
    <row r="527" spans="1:10">
      <c r="A527" t="s">
        <v>206</v>
      </c>
      <c r="B527" t="s">
        <v>207</v>
      </c>
      <c r="C527" t="s">
        <v>68</v>
      </c>
      <c r="D527" t="s">
        <v>68</v>
      </c>
      <c r="E527" t="s">
        <v>65</v>
      </c>
      <c r="F527">
        <v>13710.513000000001</v>
      </c>
      <c r="G527">
        <v>2021</v>
      </c>
      <c r="H527" s="21">
        <v>0.26076622676740602</v>
      </c>
      <c r="I527" s="21">
        <v>19.019436163140401</v>
      </c>
      <c r="J527" s="21">
        <v>464.44189887086401</v>
      </c>
    </row>
    <row r="528" spans="1:10">
      <c r="A528" t="s">
        <v>206</v>
      </c>
      <c r="B528" t="s">
        <v>207</v>
      </c>
      <c r="C528" t="s">
        <v>68</v>
      </c>
      <c r="D528" t="s">
        <v>68</v>
      </c>
      <c r="E528" t="s">
        <v>65</v>
      </c>
      <c r="F528">
        <v>14055.137000000001</v>
      </c>
      <c r="G528">
        <v>2022</v>
      </c>
      <c r="H528" s="21">
        <v>0.34240315599999999</v>
      </c>
      <c r="I528" s="21">
        <v>24.361424329999998</v>
      </c>
      <c r="J528" s="21">
        <v>609.84271799999999</v>
      </c>
    </row>
    <row r="529" spans="1:10">
      <c r="A529" t="s">
        <v>206</v>
      </c>
      <c r="B529" t="s">
        <v>207</v>
      </c>
      <c r="C529" t="s">
        <v>68</v>
      </c>
      <c r="D529" t="s">
        <v>68</v>
      </c>
      <c r="E529" t="s">
        <v>65</v>
      </c>
      <c r="F529">
        <v>14405.468000000001</v>
      </c>
      <c r="G529">
        <v>2023</v>
      </c>
      <c r="H529" s="21">
        <v>0.29774844375764598</v>
      </c>
      <c r="I529" s="21">
        <v>20.6691267342127</v>
      </c>
      <c r="J529" s="21">
        <v>530.30968897550895</v>
      </c>
    </row>
    <row r="530" spans="1:10">
      <c r="A530" t="s">
        <v>208</v>
      </c>
      <c r="B530" t="s">
        <v>209</v>
      </c>
      <c r="C530" t="s">
        <v>68</v>
      </c>
      <c r="D530" t="s">
        <v>68</v>
      </c>
      <c r="E530" t="s">
        <v>65</v>
      </c>
      <c r="F530">
        <v>2283.77</v>
      </c>
      <c r="G530">
        <v>2016</v>
      </c>
      <c r="H530" s="21">
        <v>1.4862486201916179E-2</v>
      </c>
      <c r="I530" s="21">
        <v>6.507873473211478</v>
      </c>
      <c r="J530" s="21">
        <v>33.44750690845401</v>
      </c>
    </row>
    <row r="531" spans="1:10">
      <c r="A531" t="s">
        <v>208</v>
      </c>
      <c r="B531" t="s">
        <v>209</v>
      </c>
      <c r="C531" t="s">
        <v>68</v>
      </c>
      <c r="D531" t="s">
        <v>68</v>
      </c>
      <c r="E531" t="s">
        <v>65</v>
      </c>
      <c r="F531">
        <v>2342.1889999999999</v>
      </c>
      <c r="G531">
        <v>2017</v>
      </c>
      <c r="H531" s="21">
        <v>1.7455016004171389E-2</v>
      </c>
      <c r="I531" s="21">
        <v>7.4524370168980347</v>
      </c>
      <c r="J531" s="21">
        <v>42.555932247089878</v>
      </c>
    </row>
    <row r="532" spans="1:10">
      <c r="A532" t="s">
        <v>208</v>
      </c>
      <c r="B532" t="s">
        <v>209</v>
      </c>
      <c r="C532" t="s">
        <v>68</v>
      </c>
      <c r="D532" t="s">
        <v>68</v>
      </c>
      <c r="E532" t="s">
        <v>65</v>
      </c>
      <c r="F532">
        <v>2399.6320000000001</v>
      </c>
      <c r="G532">
        <v>2018</v>
      </c>
      <c r="H532" s="21">
        <v>1.4218521538688319E-2</v>
      </c>
      <c r="I532" s="21">
        <v>5.9252925193064261</v>
      </c>
      <c r="J532" s="21">
        <v>32.331029655712172</v>
      </c>
    </row>
    <row r="533" spans="1:10">
      <c r="A533" t="s">
        <v>208</v>
      </c>
      <c r="B533" t="s">
        <v>209</v>
      </c>
      <c r="C533" t="s">
        <v>68</v>
      </c>
      <c r="D533" t="s">
        <v>68</v>
      </c>
      <c r="E533" t="s">
        <v>65</v>
      </c>
      <c r="F533">
        <v>2456.8440000000001</v>
      </c>
      <c r="G533">
        <v>2019</v>
      </c>
      <c r="H533" s="21">
        <v>2.730072658926961E-2</v>
      </c>
      <c r="I533" s="21">
        <v>11.11211236418332</v>
      </c>
      <c r="J533" s="21">
        <v>62.499471330070897</v>
      </c>
    </row>
    <row r="534" spans="1:10">
      <c r="A534" t="s">
        <v>208</v>
      </c>
      <c r="B534" t="s">
        <v>209</v>
      </c>
      <c r="C534" t="s">
        <v>68</v>
      </c>
      <c r="D534" t="s">
        <v>68</v>
      </c>
      <c r="E534" t="s">
        <v>65</v>
      </c>
      <c r="F534">
        <v>2515.7339999999999</v>
      </c>
      <c r="G534">
        <v>2020</v>
      </c>
      <c r="H534" s="21">
        <v>4.1467811522718667E-2</v>
      </c>
      <c r="I534" s="21">
        <v>16.483384778644599</v>
      </c>
      <c r="J534" s="21">
        <v>73.856905200181856</v>
      </c>
    </row>
    <row r="535" spans="1:10">
      <c r="A535" t="s">
        <v>208</v>
      </c>
      <c r="B535" t="s">
        <v>209</v>
      </c>
      <c r="C535" t="s">
        <v>68</v>
      </c>
      <c r="D535" t="s">
        <v>68</v>
      </c>
      <c r="E535" t="s">
        <v>65</v>
      </c>
      <c r="F535">
        <v>2576.0100000000002</v>
      </c>
      <c r="G535">
        <v>2021</v>
      </c>
      <c r="H535" s="21">
        <v>3.7885599322993797E-2</v>
      </c>
      <c r="I535" s="21">
        <v>14.7070855016067</v>
      </c>
      <c r="J535" s="21">
        <v>67.476751186925796</v>
      </c>
    </row>
    <row r="536" spans="1:10">
      <c r="A536" t="s">
        <v>208</v>
      </c>
      <c r="B536" t="s">
        <v>209</v>
      </c>
      <c r="C536" t="s">
        <v>68</v>
      </c>
      <c r="D536" t="s">
        <v>68</v>
      </c>
      <c r="E536" t="s">
        <v>65</v>
      </c>
      <c r="F536">
        <v>2636.47</v>
      </c>
      <c r="G536">
        <v>2022</v>
      </c>
      <c r="H536" s="21">
        <v>3.8886412000000002E-2</v>
      </c>
      <c r="I536" s="21">
        <v>14.749423180000001</v>
      </c>
      <c r="J536" s="21">
        <v>69.259272539999998</v>
      </c>
    </row>
    <row r="537" spans="1:10">
      <c r="A537" t="s">
        <v>208</v>
      </c>
      <c r="B537" t="s">
        <v>209</v>
      </c>
      <c r="C537" t="s">
        <v>68</v>
      </c>
      <c r="D537" t="s">
        <v>68</v>
      </c>
      <c r="E537" t="s">
        <v>65</v>
      </c>
      <c r="F537">
        <v>2697.846</v>
      </c>
      <c r="G537">
        <v>2023</v>
      </c>
      <c r="H537" s="21">
        <v>3.3486812909814402E-2</v>
      </c>
      <c r="I537" s="21">
        <v>12.4124256572889</v>
      </c>
      <c r="J537" s="21">
        <v>59.642221908860201</v>
      </c>
    </row>
    <row r="538" spans="1:10">
      <c r="A538" t="s">
        <v>210</v>
      </c>
      <c r="B538" t="s">
        <v>211</v>
      </c>
      <c r="C538" t="s">
        <v>86</v>
      </c>
      <c r="D538" t="s">
        <v>68</v>
      </c>
      <c r="E538" t="s">
        <v>65</v>
      </c>
      <c r="F538">
        <v>1831.894</v>
      </c>
      <c r="G538">
        <v>2016</v>
      </c>
      <c r="H538" s="21">
        <v>3.2491007804228068E-2</v>
      </c>
      <c r="I538" s="21">
        <v>17.736292495214279</v>
      </c>
      <c r="J538" s="21">
        <v>73.119875922049815</v>
      </c>
    </row>
    <row r="539" spans="1:10">
      <c r="A539" t="s">
        <v>210</v>
      </c>
      <c r="B539" t="s">
        <v>211</v>
      </c>
      <c r="C539" t="s">
        <v>86</v>
      </c>
      <c r="D539" t="s">
        <v>68</v>
      </c>
      <c r="E539" t="s">
        <v>65</v>
      </c>
      <c r="F539">
        <v>1877.0719999999999</v>
      </c>
      <c r="G539">
        <v>2017</v>
      </c>
      <c r="H539" s="21">
        <v>3.5581489232225018E-2</v>
      </c>
      <c r="I539" s="21">
        <v>18.955846782768599</v>
      </c>
      <c r="J539" s="21">
        <v>86.748874373620609</v>
      </c>
    </row>
    <row r="540" spans="1:10">
      <c r="A540" t="s">
        <v>210</v>
      </c>
      <c r="B540" t="s">
        <v>211</v>
      </c>
      <c r="C540" t="s">
        <v>86</v>
      </c>
      <c r="D540" t="s">
        <v>68</v>
      </c>
      <c r="E540" t="s">
        <v>65</v>
      </c>
      <c r="F540">
        <v>1922.1679999999999</v>
      </c>
      <c r="G540">
        <v>2018</v>
      </c>
      <c r="H540" s="21">
        <v>3.0239137407815461E-2</v>
      </c>
      <c r="I540" s="21">
        <v>15.73178692383572</v>
      </c>
      <c r="J540" s="21">
        <v>68.759770309516156</v>
      </c>
    </row>
    <row r="541" spans="1:10">
      <c r="A541" t="s">
        <v>210</v>
      </c>
      <c r="B541" t="s">
        <v>211</v>
      </c>
      <c r="C541" t="s">
        <v>86</v>
      </c>
      <c r="D541" t="s">
        <v>68</v>
      </c>
      <c r="E541" t="s">
        <v>65</v>
      </c>
      <c r="F541">
        <v>1967.6959999999999</v>
      </c>
      <c r="G541">
        <v>2019</v>
      </c>
      <c r="H541" s="21">
        <v>5.0837325423386072E-2</v>
      </c>
      <c r="I541" s="21">
        <v>25.835965221958109</v>
      </c>
      <c r="J541" s="21">
        <v>116.3817335313699</v>
      </c>
    </row>
    <row r="542" spans="1:10">
      <c r="A542" t="s">
        <v>210</v>
      </c>
      <c r="B542" t="s">
        <v>211</v>
      </c>
      <c r="C542" t="s">
        <v>86</v>
      </c>
      <c r="D542" t="s">
        <v>68</v>
      </c>
      <c r="E542" t="s">
        <v>65</v>
      </c>
      <c r="F542">
        <v>2013.2550000000001</v>
      </c>
      <c r="G542">
        <v>2020</v>
      </c>
      <c r="H542" s="21">
        <v>7.7908552201134143E-2</v>
      </c>
      <c r="I542" s="21">
        <v>38.697806388725787</v>
      </c>
      <c r="J542" s="21">
        <v>138.76029063677291</v>
      </c>
    </row>
    <row r="543" spans="1:10">
      <c r="A543" t="s">
        <v>210</v>
      </c>
      <c r="B543" t="s">
        <v>211</v>
      </c>
      <c r="C543" t="s">
        <v>86</v>
      </c>
      <c r="D543" t="s">
        <v>68</v>
      </c>
      <c r="E543" t="s">
        <v>65</v>
      </c>
      <c r="F543">
        <v>2058.8420000000001</v>
      </c>
      <c r="G543">
        <v>2021</v>
      </c>
      <c r="H543" s="21">
        <v>6.3107604954864602E-2</v>
      </c>
      <c r="I543" s="21">
        <v>30.651990271650099</v>
      </c>
      <c r="J543" s="21">
        <v>112.398805137821</v>
      </c>
    </row>
    <row r="544" spans="1:10">
      <c r="A544" t="s">
        <v>210</v>
      </c>
      <c r="B544" t="s">
        <v>211</v>
      </c>
      <c r="C544" t="s">
        <v>86</v>
      </c>
      <c r="D544" t="s">
        <v>68</v>
      </c>
      <c r="E544" t="s">
        <v>65</v>
      </c>
      <c r="F544">
        <v>2105.529</v>
      </c>
      <c r="G544">
        <v>2022</v>
      </c>
      <c r="H544" s="21">
        <v>7.5726277999999994E-2</v>
      </c>
      <c r="I544" s="21">
        <v>35.965440360000002</v>
      </c>
      <c r="J544" s="21">
        <v>134.87351760000001</v>
      </c>
    </row>
    <row r="545" spans="1:10">
      <c r="A545" t="s">
        <v>210</v>
      </c>
      <c r="B545" t="s">
        <v>211</v>
      </c>
      <c r="C545" t="s">
        <v>86</v>
      </c>
      <c r="D545" t="s">
        <v>68</v>
      </c>
      <c r="E545" t="s">
        <v>65</v>
      </c>
      <c r="F545">
        <v>2153.3389999999999</v>
      </c>
      <c r="G545">
        <v>2023</v>
      </c>
      <c r="H545" s="21">
        <v>6.4398113421824096E-2</v>
      </c>
      <c r="I545" s="21">
        <v>29.906165922701501</v>
      </c>
      <c r="J545" s="21">
        <v>114.697306681309</v>
      </c>
    </row>
    <row r="546" spans="1:10">
      <c r="A546" t="s">
        <v>212</v>
      </c>
      <c r="B546" t="s">
        <v>213</v>
      </c>
      <c r="C546" t="s">
        <v>68</v>
      </c>
      <c r="D546" t="s">
        <v>68</v>
      </c>
      <c r="E546" t="s">
        <v>69</v>
      </c>
      <c r="F546">
        <v>1508.1859999999999</v>
      </c>
      <c r="G546">
        <v>2016</v>
      </c>
      <c r="H546" s="21">
        <v>0.10466418721920109</v>
      </c>
      <c r="I546" s="21">
        <v>69.397400068162085</v>
      </c>
      <c r="J546" s="21">
        <v>235.5431543816853</v>
      </c>
    </row>
    <row r="547" spans="1:10">
      <c r="A547" t="s">
        <v>212</v>
      </c>
      <c r="B547" t="s">
        <v>213</v>
      </c>
      <c r="C547" t="s">
        <v>68</v>
      </c>
      <c r="D547" t="s">
        <v>68</v>
      </c>
      <c r="E547" t="s">
        <v>69</v>
      </c>
      <c r="F547">
        <v>1562.396</v>
      </c>
      <c r="G547">
        <v>2017</v>
      </c>
      <c r="H547" s="21">
        <v>0.12070558465499889</v>
      </c>
      <c r="I547" s="21">
        <v>77.256716386241962</v>
      </c>
      <c r="J547" s="21">
        <v>294.28430968330582</v>
      </c>
    </row>
    <row r="548" spans="1:10">
      <c r="A548" t="s">
        <v>212</v>
      </c>
      <c r="B548" t="s">
        <v>213</v>
      </c>
      <c r="C548" t="s">
        <v>68</v>
      </c>
      <c r="D548" t="s">
        <v>68</v>
      </c>
      <c r="E548" t="s">
        <v>69</v>
      </c>
      <c r="F548">
        <v>1616.422</v>
      </c>
      <c r="G548">
        <v>2018</v>
      </c>
      <c r="H548" s="21">
        <v>0.1038747518043054</v>
      </c>
      <c r="I548" s="21">
        <v>64.26214924339402</v>
      </c>
      <c r="J548" s="21">
        <v>236.19740003246631</v>
      </c>
    </row>
    <row r="549" spans="1:10">
      <c r="A549" t="s">
        <v>212</v>
      </c>
      <c r="B549" t="s">
        <v>213</v>
      </c>
      <c r="C549" t="s">
        <v>68</v>
      </c>
      <c r="D549" t="s">
        <v>68</v>
      </c>
      <c r="E549" t="s">
        <v>69</v>
      </c>
      <c r="F549">
        <v>1670.1769999999999</v>
      </c>
      <c r="G549">
        <v>2019</v>
      </c>
      <c r="H549" s="21">
        <v>0.17836218270252019</v>
      </c>
      <c r="I549" s="21">
        <v>106.79238350337729</v>
      </c>
      <c r="J549" s="21">
        <v>408.3240018270767</v>
      </c>
    </row>
    <row r="550" spans="1:10">
      <c r="A550" t="s">
        <v>212</v>
      </c>
      <c r="B550" t="s">
        <v>213</v>
      </c>
      <c r="C550" t="s">
        <v>68</v>
      </c>
      <c r="D550" t="s">
        <v>68</v>
      </c>
      <c r="E550" t="s">
        <v>69</v>
      </c>
      <c r="F550">
        <v>1716.4690000000001</v>
      </c>
      <c r="G550">
        <v>2020</v>
      </c>
      <c r="H550" s="21">
        <v>0.20898588216599831</v>
      </c>
      <c r="I550" s="21">
        <v>121.75336820297851</v>
      </c>
      <c r="J550" s="21">
        <v>372.21759218344289</v>
      </c>
    </row>
    <row r="551" spans="1:10">
      <c r="A551" t="s">
        <v>212</v>
      </c>
      <c r="B551" t="s">
        <v>213</v>
      </c>
      <c r="C551" t="s">
        <v>68</v>
      </c>
      <c r="D551" t="s">
        <v>68</v>
      </c>
      <c r="E551" t="s">
        <v>69</v>
      </c>
      <c r="F551">
        <v>1758.787</v>
      </c>
      <c r="G551">
        <v>2021</v>
      </c>
      <c r="H551" s="21">
        <v>0.20242805278423501</v>
      </c>
      <c r="I551" s="21">
        <v>115.09526326055099</v>
      </c>
      <c r="J551" s="21">
        <v>360.53766684061799</v>
      </c>
    </row>
    <row r="552" spans="1:10">
      <c r="A552" t="s">
        <v>212</v>
      </c>
      <c r="B552" t="s">
        <v>213</v>
      </c>
      <c r="C552" t="s">
        <v>68</v>
      </c>
      <c r="D552" t="s">
        <v>68</v>
      </c>
      <c r="E552" t="s">
        <v>69</v>
      </c>
      <c r="F552">
        <v>1803.5450000000001</v>
      </c>
      <c r="G552">
        <v>2022</v>
      </c>
      <c r="H552" s="21">
        <v>0.17578381700000001</v>
      </c>
      <c r="I552" s="21">
        <v>97.465723019999999</v>
      </c>
      <c r="J552" s="21">
        <v>313.08263879999998</v>
      </c>
    </row>
    <row r="553" spans="1:10">
      <c r="A553" t="s">
        <v>212</v>
      </c>
      <c r="B553" t="s">
        <v>213</v>
      </c>
      <c r="C553" t="s">
        <v>68</v>
      </c>
      <c r="D553" t="s">
        <v>68</v>
      </c>
      <c r="E553" t="s">
        <v>69</v>
      </c>
      <c r="F553">
        <v>1847.549</v>
      </c>
      <c r="G553">
        <v>2023</v>
      </c>
      <c r="H553" s="21">
        <v>0.20173915778986301</v>
      </c>
      <c r="I553" s="21">
        <v>109.192859182551</v>
      </c>
      <c r="J553" s="21">
        <v>359.31080892123998</v>
      </c>
    </row>
    <row r="554" spans="1:10">
      <c r="A554" t="s">
        <v>214</v>
      </c>
      <c r="B554" t="s">
        <v>215</v>
      </c>
      <c r="C554" t="s">
        <v>72</v>
      </c>
      <c r="D554" t="s">
        <v>72</v>
      </c>
      <c r="E554" t="s">
        <v>73</v>
      </c>
      <c r="F554">
        <v>10783.748</v>
      </c>
      <c r="G554">
        <v>2016</v>
      </c>
      <c r="H554" s="21">
        <v>2.3345576867244722</v>
      </c>
      <c r="I554" s="21">
        <v>216.48852390879981</v>
      </c>
      <c r="J554" s="21">
        <v>2756.6744680395182</v>
      </c>
    </row>
    <row r="555" spans="1:10">
      <c r="A555" t="s">
        <v>214</v>
      </c>
      <c r="B555" t="s">
        <v>215</v>
      </c>
      <c r="C555" t="s">
        <v>72</v>
      </c>
      <c r="D555" t="s">
        <v>72</v>
      </c>
      <c r="E555" t="s">
        <v>73</v>
      </c>
      <c r="F555">
        <v>10768.192999999999</v>
      </c>
      <c r="G555">
        <v>2017</v>
      </c>
      <c r="H555" s="21">
        <v>3.012979933156549</v>
      </c>
      <c r="I555" s="21">
        <v>279.80367115973399</v>
      </c>
      <c r="J555" s="21">
        <v>5349.9210225869792</v>
      </c>
    </row>
    <row r="556" spans="1:10">
      <c r="A556" t="s">
        <v>214</v>
      </c>
      <c r="B556" t="s">
        <v>215</v>
      </c>
      <c r="C556" t="s">
        <v>72</v>
      </c>
      <c r="D556" t="s">
        <v>72</v>
      </c>
      <c r="E556" t="s">
        <v>73</v>
      </c>
      <c r="F556">
        <v>10741.165000000001</v>
      </c>
      <c r="G556">
        <v>2018</v>
      </c>
      <c r="H556" s="21">
        <v>3.1010937147132478</v>
      </c>
      <c r="I556" s="21">
        <v>288.71111417739581</v>
      </c>
      <c r="J556" s="21">
        <v>3820.196943049335</v>
      </c>
    </row>
    <row r="557" spans="1:10">
      <c r="A557" t="s">
        <v>214</v>
      </c>
      <c r="B557" t="s">
        <v>215</v>
      </c>
      <c r="C557" t="s">
        <v>72</v>
      </c>
      <c r="D557" t="s">
        <v>72</v>
      </c>
      <c r="E557" t="s">
        <v>73</v>
      </c>
      <c r="F557">
        <v>10724.599</v>
      </c>
      <c r="G557">
        <v>2019</v>
      </c>
      <c r="H557" s="21">
        <v>3.631302197791193</v>
      </c>
      <c r="I557" s="21">
        <v>338.59561535039148</v>
      </c>
      <c r="J557" s="21">
        <v>4401.4773330543358</v>
      </c>
    </row>
    <row r="558" spans="1:10">
      <c r="A558" t="s">
        <v>214</v>
      </c>
      <c r="B558" t="s">
        <v>215</v>
      </c>
      <c r="C558" t="s">
        <v>72</v>
      </c>
      <c r="D558" t="s">
        <v>72</v>
      </c>
      <c r="E558" t="s">
        <v>73</v>
      </c>
      <c r="F558">
        <v>10718.565000000001</v>
      </c>
      <c r="G558">
        <v>2020</v>
      </c>
      <c r="H558" s="21">
        <v>2.6574828359069929</v>
      </c>
      <c r="I558" s="21">
        <v>247.9327070281324</v>
      </c>
      <c r="J558" s="21">
        <v>3437.9475414669491</v>
      </c>
    </row>
    <row r="559" spans="1:10">
      <c r="A559" t="s">
        <v>214</v>
      </c>
      <c r="B559" t="s">
        <v>215</v>
      </c>
      <c r="C559" t="s">
        <v>72</v>
      </c>
      <c r="D559" t="s">
        <v>72</v>
      </c>
      <c r="E559" t="s">
        <v>73</v>
      </c>
      <c r="F559">
        <v>10678.632</v>
      </c>
      <c r="G559">
        <v>2021</v>
      </c>
      <c r="H559" s="21">
        <v>3.0044546636408</v>
      </c>
      <c r="I559" s="21">
        <v>281.352018090032</v>
      </c>
      <c r="J559" s="21">
        <v>3886.8200624937599</v>
      </c>
    </row>
    <row r="560" spans="1:10">
      <c r="A560" t="s">
        <v>214</v>
      </c>
      <c r="B560" t="s">
        <v>215</v>
      </c>
      <c r="C560" t="s">
        <v>72</v>
      </c>
      <c r="D560" t="s">
        <v>72</v>
      </c>
      <c r="E560" t="s">
        <v>73</v>
      </c>
      <c r="F560">
        <v>10459.781999999999</v>
      </c>
      <c r="G560">
        <v>2022</v>
      </c>
      <c r="H560" s="21">
        <v>2.898173286</v>
      </c>
      <c r="I560" s="21">
        <v>277.07779049999999</v>
      </c>
      <c r="J560" s="21">
        <v>3749.3255290000002</v>
      </c>
    </row>
    <row r="561" spans="1:10">
      <c r="A561" t="s">
        <v>214</v>
      </c>
      <c r="B561" t="s">
        <v>215</v>
      </c>
      <c r="C561" t="s">
        <v>72</v>
      </c>
      <c r="D561" t="s">
        <v>72</v>
      </c>
      <c r="E561" t="s">
        <v>73</v>
      </c>
      <c r="F561">
        <v>10413.982</v>
      </c>
      <c r="G561">
        <v>2023</v>
      </c>
      <c r="H561" s="21">
        <v>2.8960397848105299</v>
      </c>
      <c r="I561" s="21">
        <v>278.09149130568198</v>
      </c>
      <c r="J561" s="21">
        <v>3746.5653963762602</v>
      </c>
    </row>
    <row r="562" spans="1:10">
      <c r="A562" t="s">
        <v>216</v>
      </c>
      <c r="B562" t="s">
        <v>217</v>
      </c>
      <c r="C562" t="s">
        <v>86</v>
      </c>
      <c r="D562" t="s">
        <v>81</v>
      </c>
      <c r="E562" t="s">
        <v>95</v>
      </c>
      <c r="F562">
        <v>115.13</v>
      </c>
      <c r="G562">
        <v>2016</v>
      </c>
      <c r="H562" s="21">
        <v>8.2256398150033459E-3</v>
      </c>
      <c r="I562" s="21">
        <v>71.44653708853771</v>
      </c>
      <c r="J562" s="21">
        <v>13.398245868842411</v>
      </c>
    </row>
    <row r="563" spans="1:10">
      <c r="A563" t="s">
        <v>216</v>
      </c>
      <c r="B563" t="s">
        <v>217</v>
      </c>
      <c r="C563" t="s">
        <v>86</v>
      </c>
      <c r="D563" t="s">
        <v>81</v>
      </c>
      <c r="E563" t="s">
        <v>95</v>
      </c>
      <c r="F563">
        <v>115.438</v>
      </c>
      <c r="G563">
        <v>2017</v>
      </c>
      <c r="H563" s="21">
        <v>7.7321120607573473E-3</v>
      </c>
      <c r="I563" s="21">
        <v>66.980648146687813</v>
      </c>
      <c r="J563" s="21">
        <v>12.148424617067541</v>
      </c>
    </row>
    <row r="564" spans="1:10">
      <c r="A564" t="s">
        <v>216</v>
      </c>
      <c r="B564" t="s">
        <v>217</v>
      </c>
      <c r="C564" t="s">
        <v>86</v>
      </c>
      <c r="D564" t="s">
        <v>81</v>
      </c>
      <c r="E564" t="s">
        <v>95</v>
      </c>
      <c r="F564">
        <v>115.691</v>
      </c>
      <c r="G564">
        <v>2018</v>
      </c>
      <c r="H564" s="21">
        <v>6.4584066557566823E-3</v>
      </c>
      <c r="I564" s="21">
        <v>55.82462469644728</v>
      </c>
      <c r="J564" s="21">
        <v>9.5896798265384362</v>
      </c>
    </row>
    <row r="565" spans="1:10">
      <c r="A565" t="s">
        <v>216</v>
      </c>
      <c r="B565" t="s">
        <v>217</v>
      </c>
      <c r="C565" t="s">
        <v>86</v>
      </c>
      <c r="D565" t="s">
        <v>81</v>
      </c>
      <c r="E565" t="s">
        <v>95</v>
      </c>
      <c r="F565">
        <v>115.982</v>
      </c>
      <c r="G565">
        <v>2019</v>
      </c>
      <c r="H565" s="21">
        <v>8.55295705697608E-3</v>
      </c>
      <c r="I565" s="21">
        <v>73.743831430533007</v>
      </c>
      <c r="J565" s="21">
        <v>12.62260238179341</v>
      </c>
    </row>
    <row r="566" spans="1:10">
      <c r="A566" t="s">
        <v>216</v>
      </c>
      <c r="B566" t="s">
        <v>217</v>
      </c>
      <c r="C566" t="s">
        <v>86</v>
      </c>
      <c r="D566" t="s">
        <v>81</v>
      </c>
      <c r="E566" t="s">
        <v>95</v>
      </c>
      <c r="F566">
        <v>116.34099999999999</v>
      </c>
      <c r="G566">
        <v>2020</v>
      </c>
      <c r="H566" s="21">
        <v>8.0204673751936781E-3</v>
      </c>
      <c r="I566" s="21">
        <v>68.939302354231771</v>
      </c>
      <c r="J566" s="21">
        <v>11.448594522793931</v>
      </c>
    </row>
    <row r="567" spans="1:10">
      <c r="A567" t="s">
        <v>216</v>
      </c>
      <c r="B567" t="s">
        <v>217</v>
      </c>
      <c r="C567" t="s">
        <v>86</v>
      </c>
      <c r="D567" t="s">
        <v>81</v>
      </c>
      <c r="E567" t="s">
        <v>95</v>
      </c>
      <c r="F567">
        <v>116.688</v>
      </c>
      <c r="G567">
        <v>2021</v>
      </c>
      <c r="H567" s="21">
        <v>8.3563469701805997E-3</v>
      </c>
      <c r="I567" s="21">
        <v>71.612736272629903</v>
      </c>
      <c r="J567" s="21">
        <v>11.9279854312834</v>
      </c>
    </row>
    <row r="568" spans="1:10">
      <c r="A568" t="s">
        <v>216</v>
      </c>
      <c r="B568" t="s">
        <v>217</v>
      </c>
      <c r="C568" t="s">
        <v>86</v>
      </c>
      <c r="D568" t="s">
        <v>81</v>
      </c>
      <c r="E568" t="s">
        <v>95</v>
      </c>
      <c r="F568">
        <v>116.913</v>
      </c>
      <c r="G568">
        <v>2022</v>
      </c>
      <c r="H568" s="21">
        <v>8.4871410000000001E-3</v>
      </c>
      <c r="I568" s="21">
        <v>72.593645429999995</v>
      </c>
      <c r="J568" s="21">
        <v>12.114734390000001</v>
      </c>
    </row>
    <row r="569" spans="1:10">
      <c r="A569" t="s">
        <v>216</v>
      </c>
      <c r="B569" t="s">
        <v>217</v>
      </c>
      <c r="C569" t="s">
        <v>86</v>
      </c>
      <c r="D569" t="s">
        <v>81</v>
      </c>
      <c r="E569" t="s">
        <v>95</v>
      </c>
      <c r="F569">
        <v>117.081</v>
      </c>
      <c r="G569">
        <v>2023</v>
      </c>
      <c r="H569" s="21">
        <v>8.2753160695870995E-3</v>
      </c>
      <c r="I569" s="21">
        <v>70.680264685022905</v>
      </c>
      <c r="J569" s="21">
        <v>11.8123716837967</v>
      </c>
    </row>
    <row r="570" spans="1:10">
      <c r="A570" t="s">
        <v>218</v>
      </c>
      <c r="B570" t="s">
        <v>219</v>
      </c>
      <c r="C570" t="s">
        <v>80</v>
      </c>
      <c r="D570" t="s">
        <v>81</v>
      </c>
      <c r="E570" t="s">
        <v>69</v>
      </c>
      <c r="F570">
        <v>16268.76</v>
      </c>
      <c r="G570">
        <v>2016</v>
      </c>
      <c r="H570" s="21">
        <v>0.69992638441535693</v>
      </c>
      <c r="I570" s="21">
        <v>43.02272480603051</v>
      </c>
      <c r="J570" s="21">
        <v>1140.06758476971</v>
      </c>
    </row>
    <row r="571" spans="1:10">
      <c r="A571" t="s">
        <v>218</v>
      </c>
      <c r="B571" t="s">
        <v>219</v>
      </c>
      <c r="C571" t="s">
        <v>80</v>
      </c>
      <c r="D571" t="s">
        <v>81</v>
      </c>
      <c r="E571" t="s">
        <v>69</v>
      </c>
      <c r="F571">
        <v>16567.357</v>
      </c>
      <c r="G571">
        <v>2017</v>
      </c>
      <c r="H571" s="21">
        <v>0.64851853726460273</v>
      </c>
      <c r="I571" s="21">
        <v>39.144357018720783</v>
      </c>
      <c r="J571" s="21">
        <v>1018.929638735159</v>
      </c>
    </row>
    <row r="572" spans="1:10">
      <c r="A572" t="s">
        <v>218</v>
      </c>
      <c r="B572" t="s">
        <v>219</v>
      </c>
      <c r="C572" t="s">
        <v>80</v>
      </c>
      <c r="D572" t="s">
        <v>81</v>
      </c>
      <c r="E572" t="s">
        <v>69</v>
      </c>
      <c r="F572">
        <v>16845.685000000001</v>
      </c>
      <c r="G572">
        <v>2018</v>
      </c>
      <c r="H572" s="21">
        <v>0.54079446867025094</v>
      </c>
      <c r="I572" s="21">
        <v>32.102848217228967</v>
      </c>
      <c r="J572" s="21">
        <v>802.99145553791095</v>
      </c>
    </row>
    <row r="573" spans="1:10">
      <c r="A573" t="s">
        <v>218</v>
      </c>
      <c r="B573" t="s">
        <v>219</v>
      </c>
      <c r="C573" t="s">
        <v>80</v>
      </c>
      <c r="D573" t="s">
        <v>81</v>
      </c>
      <c r="E573" t="s">
        <v>69</v>
      </c>
      <c r="F573">
        <v>17103.803</v>
      </c>
      <c r="G573">
        <v>2019</v>
      </c>
      <c r="H573" s="21">
        <v>0.68104995237034038</v>
      </c>
      <c r="I573" s="21">
        <v>39.81862702524932</v>
      </c>
      <c r="J573" s="21">
        <v>1005.109678326262</v>
      </c>
    </row>
    <row r="574" spans="1:10">
      <c r="A574" t="s">
        <v>218</v>
      </c>
      <c r="B574" t="s">
        <v>219</v>
      </c>
      <c r="C574" t="s">
        <v>80</v>
      </c>
      <c r="D574" t="s">
        <v>81</v>
      </c>
      <c r="E574" t="s">
        <v>69</v>
      </c>
      <c r="F574">
        <v>17357.326000000001</v>
      </c>
      <c r="G574">
        <v>2020</v>
      </c>
      <c r="H574" s="21">
        <v>0.727299039791657</v>
      </c>
      <c r="I574" s="21">
        <v>41.901560170711598</v>
      </c>
      <c r="J574" s="21">
        <v>1038.162805821936</v>
      </c>
    </row>
    <row r="575" spans="1:10">
      <c r="A575" t="s">
        <v>218</v>
      </c>
      <c r="B575" t="s">
        <v>219</v>
      </c>
      <c r="C575" t="s">
        <v>80</v>
      </c>
      <c r="D575" t="s">
        <v>81</v>
      </c>
      <c r="E575" t="s">
        <v>69</v>
      </c>
      <c r="F575">
        <v>17598.651000000002</v>
      </c>
      <c r="G575">
        <v>2021</v>
      </c>
      <c r="H575" s="21">
        <v>0.929699308054172</v>
      </c>
      <c r="I575" s="21">
        <v>52.827873457696903</v>
      </c>
      <c r="J575" s="21">
        <v>1327.0734989596699</v>
      </c>
    </row>
    <row r="576" spans="1:10">
      <c r="A576" t="s">
        <v>218</v>
      </c>
      <c r="B576" t="s">
        <v>219</v>
      </c>
      <c r="C576" t="s">
        <v>80</v>
      </c>
      <c r="D576" t="s">
        <v>81</v>
      </c>
      <c r="E576" t="s">
        <v>69</v>
      </c>
      <c r="F576">
        <v>17847.877</v>
      </c>
      <c r="G576">
        <v>2022</v>
      </c>
      <c r="H576" s="21">
        <v>0.97030923899999999</v>
      </c>
      <c r="I576" s="21">
        <v>54.365527020000002</v>
      </c>
      <c r="J576" s="21">
        <v>1385.0410979999999</v>
      </c>
    </row>
    <row r="577" spans="1:10">
      <c r="A577" t="s">
        <v>218</v>
      </c>
      <c r="B577" t="s">
        <v>219</v>
      </c>
      <c r="C577" t="s">
        <v>80</v>
      </c>
      <c r="D577" t="s">
        <v>81</v>
      </c>
      <c r="E577" t="s">
        <v>69</v>
      </c>
      <c r="F577">
        <v>18124.838</v>
      </c>
      <c r="G577">
        <v>2023</v>
      </c>
      <c r="H577" s="21">
        <v>0.99086681255115905</v>
      </c>
      <c r="I577" s="21">
        <v>54.669002423699403</v>
      </c>
      <c r="J577" s="21">
        <v>1414.38538438964</v>
      </c>
    </row>
    <row r="578" spans="1:10">
      <c r="A578" t="s">
        <v>220</v>
      </c>
      <c r="B578" t="s">
        <v>221</v>
      </c>
      <c r="C578" t="s">
        <v>86</v>
      </c>
      <c r="D578" t="s">
        <v>81</v>
      </c>
      <c r="E578" t="s">
        <v>95</v>
      </c>
      <c r="F578">
        <v>763.548</v>
      </c>
      <c r="G578">
        <v>2016</v>
      </c>
      <c r="H578" s="21">
        <v>3.1445408342623597E-2</v>
      </c>
      <c r="I578" s="21">
        <v>41.183276418278354</v>
      </c>
      <c r="J578" s="21">
        <v>51.21951519527083</v>
      </c>
    </row>
    <row r="579" spans="1:10">
      <c r="A579" t="s">
        <v>220</v>
      </c>
      <c r="B579" t="s">
        <v>221</v>
      </c>
      <c r="C579" t="s">
        <v>86</v>
      </c>
      <c r="D579" t="s">
        <v>81</v>
      </c>
      <c r="E579" t="s">
        <v>95</v>
      </c>
      <c r="F579">
        <v>768.47900000000004</v>
      </c>
      <c r="G579">
        <v>2017</v>
      </c>
      <c r="H579" s="21">
        <v>3.025139537659401E-2</v>
      </c>
      <c r="I579" s="21">
        <v>39.365285683270457</v>
      </c>
      <c r="J579" s="21">
        <v>47.529905105566648</v>
      </c>
    </row>
    <row r="580" spans="1:10">
      <c r="A580" t="s">
        <v>220</v>
      </c>
      <c r="B580" t="s">
        <v>221</v>
      </c>
      <c r="C580" t="s">
        <v>86</v>
      </c>
      <c r="D580" t="s">
        <v>81</v>
      </c>
      <c r="E580" t="s">
        <v>95</v>
      </c>
      <c r="F580">
        <v>791.55600000000004</v>
      </c>
      <c r="G580">
        <v>2018</v>
      </c>
      <c r="H580" s="21">
        <v>2.8360423280198201E-2</v>
      </c>
      <c r="I580" s="21">
        <v>35.828701039722013</v>
      </c>
      <c r="J580" s="21">
        <v>42.110571299933227</v>
      </c>
    </row>
    <row r="581" spans="1:10">
      <c r="A581" t="s">
        <v>220</v>
      </c>
      <c r="B581" t="s">
        <v>221</v>
      </c>
      <c r="C581" t="s">
        <v>86</v>
      </c>
      <c r="D581" t="s">
        <v>81</v>
      </c>
      <c r="E581" t="s">
        <v>95</v>
      </c>
      <c r="F581">
        <v>807.66499999999996</v>
      </c>
      <c r="G581">
        <v>2019</v>
      </c>
      <c r="H581" s="21">
        <v>3.6259053944102601E-2</v>
      </c>
      <c r="I581" s="21">
        <v>44.893679859969907</v>
      </c>
      <c r="J581" s="21">
        <v>53.51197257870092</v>
      </c>
    </row>
    <row r="582" spans="1:10">
      <c r="A582" t="s">
        <v>220</v>
      </c>
      <c r="B582" t="s">
        <v>221</v>
      </c>
      <c r="C582" t="s">
        <v>86</v>
      </c>
      <c r="D582" t="s">
        <v>81</v>
      </c>
      <c r="E582" t="s">
        <v>95</v>
      </c>
      <c r="F582">
        <v>807.48199999999997</v>
      </c>
      <c r="G582">
        <v>2020</v>
      </c>
      <c r="H582" s="21">
        <v>4.2607071489201211E-2</v>
      </c>
      <c r="I582" s="21">
        <v>52.765351412416877</v>
      </c>
      <c r="J582" s="21">
        <v>60.818246133566767</v>
      </c>
    </row>
    <row r="583" spans="1:10">
      <c r="A583" t="s">
        <v>220</v>
      </c>
      <c r="B583" t="s">
        <v>221</v>
      </c>
      <c r="C583" t="s">
        <v>86</v>
      </c>
      <c r="D583" t="s">
        <v>81</v>
      </c>
      <c r="E583" t="s">
        <v>95</v>
      </c>
      <c r="F583">
        <v>815.48199999999997</v>
      </c>
      <c r="G583">
        <v>2021</v>
      </c>
      <c r="H583" s="21">
        <v>4.41891322959111E-2</v>
      </c>
      <c r="I583" s="21">
        <v>54.187746996145997</v>
      </c>
      <c r="J583" s="21">
        <v>63.076553953589098</v>
      </c>
    </row>
    <row r="584" spans="1:10">
      <c r="A584" t="s">
        <v>220</v>
      </c>
      <c r="B584" t="s">
        <v>221</v>
      </c>
      <c r="C584" t="s">
        <v>86</v>
      </c>
      <c r="D584" t="s">
        <v>81</v>
      </c>
      <c r="E584" t="s">
        <v>95</v>
      </c>
      <c r="F584">
        <v>821.63699999999994</v>
      </c>
      <c r="G584">
        <v>2022</v>
      </c>
      <c r="H584" s="21">
        <v>3.9242778999999998E-2</v>
      </c>
      <c r="I584" s="21">
        <v>47.76169865</v>
      </c>
      <c r="J584" s="21">
        <v>56.016017840000004</v>
      </c>
    </row>
    <row r="585" spans="1:10">
      <c r="A585" t="s">
        <v>220</v>
      </c>
      <c r="B585" t="s">
        <v>221</v>
      </c>
      <c r="C585" t="s">
        <v>86</v>
      </c>
      <c r="D585" t="s">
        <v>81</v>
      </c>
      <c r="E585" t="s">
        <v>95</v>
      </c>
      <c r="F585">
        <v>826.35299999999995</v>
      </c>
      <c r="G585">
        <v>2023</v>
      </c>
      <c r="H585" s="21">
        <v>5.1291961092850197E-2</v>
      </c>
      <c r="I585" s="21">
        <v>62.070278794716302</v>
      </c>
      <c r="J585" s="21">
        <v>73.215293759802805</v>
      </c>
    </row>
    <row r="586" spans="1:10">
      <c r="A586" t="s">
        <v>222</v>
      </c>
      <c r="B586" t="s">
        <v>223</v>
      </c>
      <c r="C586" t="s">
        <v>80</v>
      </c>
      <c r="D586" t="s">
        <v>81</v>
      </c>
      <c r="E586" t="s">
        <v>69</v>
      </c>
      <c r="F586">
        <v>9412.3799999999992</v>
      </c>
      <c r="G586">
        <v>2016</v>
      </c>
      <c r="H586" s="21">
        <v>0.29227892398228039</v>
      </c>
      <c r="I586" s="21">
        <v>31.052605609025601</v>
      </c>
      <c r="J586" s="21">
        <v>476.07538656618198</v>
      </c>
    </row>
    <row r="587" spans="1:10">
      <c r="A587" t="s">
        <v>222</v>
      </c>
      <c r="B587" t="s">
        <v>223</v>
      </c>
      <c r="C587" t="s">
        <v>80</v>
      </c>
      <c r="D587" t="s">
        <v>81</v>
      </c>
      <c r="E587" t="s">
        <v>69</v>
      </c>
      <c r="F587">
        <v>9588.1370000000006</v>
      </c>
      <c r="G587">
        <v>2017</v>
      </c>
      <c r="H587" s="21">
        <v>0.23912763575672091</v>
      </c>
      <c r="I587" s="21">
        <v>24.939947745502689</v>
      </c>
      <c r="J587" s="21">
        <v>375.70898713959377</v>
      </c>
    </row>
    <row r="588" spans="1:10">
      <c r="A588" t="s">
        <v>222</v>
      </c>
      <c r="B588" t="s">
        <v>223</v>
      </c>
      <c r="C588" t="s">
        <v>80</v>
      </c>
      <c r="D588" t="s">
        <v>81</v>
      </c>
      <c r="E588" t="s">
        <v>69</v>
      </c>
      <c r="F588">
        <v>9765.2109999999993</v>
      </c>
      <c r="G588">
        <v>2018</v>
      </c>
      <c r="H588" s="21">
        <v>0.2100995006637906</v>
      </c>
      <c r="I588" s="21">
        <v>21.515100970556659</v>
      </c>
      <c r="J588" s="21">
        <v>311.9634324265636</v>
      </c>
    </row>
    <row r="589" spans="1:10">
      <c r="A589" t="s">
        <v>222</v>
      </c>
      <c r="B589" t="s">
        <v>223</v>
      </c>
      <c r="C589" t="s">
        <v>80</v>
      </c>
      <c r="D589" t="s">
        <v>81</v>
      </c>
      <c r="E589" t="s">
        <v>69</v>
      </c>
      <c r="F589">
        <v>9943.634</v>
      </c>
      <c r="G589">
        <v>2019</v>
      </c>
      <c r="H589" s="21">
        <v>0.26115178911676501</v>
      </c>
      <c r="I589" s="21">
        <v>26.26321414452352</v>
      </c>
      <c r="J589" s="21">
        <v>385.41400363457069</v>
      </c>
    </row>
    <row r="590" spans="1:10">
      <c r="A590" t="s">
        <v>222</v>
      </c>
      <c r="B590" t="s">
        <v>223</v>
      </c>
      <c r="C590" t="s">
        <v>80</v>
      </c>
      <c r="D590" t="s">
        <v>81</v>
      </c>
      <c r="E590" t="s">
        <v>69</v>
      </c>
      <c r="F590">
        <v>10119.641</v>
      </c>
      <c r="G590">
        <v>2020</v>
      </c>
      <c r="H590" s="21">
        <v>0.31190725349043907</v>
      </c>
      <c r="I590" s="21">
        <v>30.821968238837631</v>
      </c>
      <c r="J590" s="21">
        <v>445.22338578184559</v>
      </c>
    </row>
    <row r="591" spans="1:10">
      <c r="A591" t="s">
        <v>222</v>
      </c>
      <c r="B591" t="s">
        <v>223</v>
      </c>
      <c r="C591" t="s">
        <v>80</v>
      </c>
      <c r="D591" t="s">
        <v>81</v>
      </c>
      <c r="E591" t="s">
        <v>69</v>
      </c>
      <c r="F591">
        <v>10289.877</v>
      </c>
      <c r="G591">
        <v>2021</v>
      </c>
      <c r="H591" s="21">
        <v>0.25898126886605599</v>
      </c>
      <c r="I591" s="21">
        <v>25.168548551752</v>
      </c>
      <c r="J591" s="21">
        <v>369.67564507007</v>
      </c>
    </row>
    <row r="592" spans="1:10">
      <c r="A592" t="s">
        <v>222</v>
      </c>
      <c r="B592" t="s">
        <v>223</v>
      </c>
      <c r="C592" t="s">
        <v>80</v>
      </c>
      <c r="D592" t="s">
        <v>81</v>
      </c>
      <c r="E592" t="s">
        <v>69</v>
      </c>
      <c r="F592">
        <v>10463.871999999999</v>
      </c>
      <c r="G592">
        <v>2022</v>
      </c>
      <c r="H592" s="21">
        <v>0.24641769299999999</v>
      </c>
      <c r="I592" s="21">
        <v>23.54937953</v>
      </c>
      <c r="J592" s="21">
        <v>351.74212510000001</v>
      </c>
    </row>
    <row r="593" spans="1:10">
      <c r="A593" t="s">
        <v>222</v>
      </c>
      <c r="B593" t="s">
        <v>223</v>
      </c>
      <c r="C593" t="s">
        <v>80</v>
      </c>
      <c r="D593" t="s">
        <v>81</v>
      </c>
      <c r="E593" t="s">
        <v>69</v>
      </c>
      <c r="F593">
        <v>10644.851000000001</v>
      </c>
      <c r="G593">
        <v>2023</v>
      </c>
      <c r="H593" s="21">
        <v>0.316738653279169</v>
      </c>
      <c r="I593" s="21">
        <v>29.755104442436</v>
      </c>
      <c r="J593" s="21">
        <v>452.11982940507801</v>
      </c>
    </row>
    <row r="594" spans="1:10">
      <c r="A594" t="s">
        <v>224</v>
      </c>
      <c r="B594" t="s">
        <v>225</v>
      </c>
      <c r="C594" t="s">
        <v>72</v>
      </c>
      <c r="D594" t="s">
        <v>72</v>
      </c>
      <c r="E594" t="s">
        <v>73</v>
      </c>
      <c r="F594">
        <v>4136.4440000000004</v>
      </c>
      <c r="G594">
        <v>2016</v>
      </c>
      <c r="H594" s="21">
        <v>0.79159626139763895</v>
      </c>
      <c r="I594" s="21">
        <v>191.37120226881811</v>
      </c>
      <c r="J594" s="21">
        <v>1075.256539239263</v>
      </c>
    </row>
    <row r="595" spans="1:10">
      <c r="A595" t="s">
        <v>224</v>
      </c>
      <c r="B595" t="s">
        <v>225</v>
      </c>
      <c r="C595" t="s">
        <v>72</v>
      </c>
      <c r="D595" t="s">
        <v>72</v>
      </c>
      <c r="E595" t="s">
        <v>73</v>
      </c>
      <c r="F595">
        <v>4079.2</v>
      </c>
      <c r="G595">
        <v>2017</v>
      </c>
      <c r="H595" s="21">
        <v>1.453012770938829</v>
      </c>
      <c r="I595" s="21">
        <v>356.20042433291547</v>
      </c>
      <c r="J595" s="21">
        <v>1411.8416240971369</v>
      </c>
    </row>
    <row r="596" spans="1:10">
      <c r="A596" t="s">
        <v>224</v>
      </c>
      <c r="B596" t="s">
        <v>225</v>
      </c>
      <c r="C596" t="s">
        <v>72</v>
      </c>
      <c r="D596" t="s">
        <v>72</v>
      </c>
      <c r="E596" t="s">
        <v>73</v>
      </c>
      <c r="F596">
        <v>4024.8679999999999</v>
      </c>
      <c r="G596">
        <v>2018</v>
      </c>
      <c r="H596" s="21">
        <v>1.632229262673929</v>
      </c>
      <c r="I596" s="21">
        <v>405.53609774877788</v>
      </c>
      <c r="J596" s="21">
        <v>2471.8071641058909</v>
      </c>
    </row>
    <row r="597" spans="1:10">
      <c r="A597" t="s">
        <v>224</v>
      </c>
      <c r="B597" t="s">
        <v>225</v>
      </c>
      <c r="C597" t="s">
        <v>72</v>
      </c>
      <c r="D597" t="s">
        <v>72</v>
      </c>
      <c r="E597" t="s">
        <v>73</v>
      </c>
      <c r="F597">
        <v>3986.335</v>
      </c>
      <c r="G597">
        <v>2019</v>
      </c>
      <c r="H597" s="21">
        <v>1.147854240961987</v>
      </c>
      <c r="I597" s="21">
        <v>287.94726006770293</v>
      </c>
      <c r="J597" s="21">
        <v>1517.73236131668</v>
      </c>
    </row>
    <row r="598" spans="1:10">
      <c r="A598" t="s">
        <v>224</v>
      </c>
      <c r="B598" t="s">
        <v>225</v>
      </c>
      <c r="C598" t="s">
        <v>72</v>
      </c>
      <c r="D598" t="s">
        <v>72</v>
      </c>
      <c r="E598" t="s">
        <v>73</v>
      </c>
      <c r="F598">
        <v>3953.9580000000001</v>
      </c>
      <c r="G598">
        <v>2020</v>
      </c>
      <c r="H598" s="21">
        <v>1.4621943894321081</v>
      </c>
      <c r="I598" s="21">
        <v>369.80524057971991</v>
      </c>
      <c r="J598" s="21">
        <v>1817.6233541756151</v>
      </c>
    </row>
    <row r="599" spans="1:10">
      <c r="A599" t="s">
        <v>224</v>
      </c>
      <c r="B599" t="s">
        <v>225</v>
      </c>
      <c r="C599" t="s">
        <v>72</v>
      </c>
      <c r="D599" t="s">
        <v>72</v>
      </c>
      <c r="E599" t="s">
        <v>73</v>
      </c>
      <c r="F599">
        <v>3924.61</v>
      </c>
      <c r="G599">
        <v>2021</v>
      </c>
      <c r="H599" s="21">
        <v>1.7324453377467199</v>
      </c>
      <c r="I599" s="21">
        <v>441.43120915115799</v>
      </c>
      <c r="J599" s="21">
        <v>2153.5665461692602</v>
      </c>
    </row>
    <row r="600" spans="1:10">
      <c r="A600" t="s">
        <v>224</v>
      </c>
      <c r="B600" t="s">
        <v>225</v>
      </c>
      <c r="C600" t="s">
        <v>72</v>
      </c>
      <c r="D600" t="s">
        <v>72</v>
      </c>
      <c r="E600" t="s">
        <v>73</v>
      </c>
      <c r="F600">
        <v>3907.027</v>
      </c>
      <c r="G600">
        <v>2022</v>
      </c>
      <c r="H600" s="21">
        <v>1.6778817399999999</v>
      </c>
      <c r="I600" s="21">
        <v>429.45230220000002</v>
      </c>
      <c r="J600" s="21">
        <v>2085.7397040000001</v>
      </c>
    </row>
    <row r="601" spans="1:10">
      <c r="A601" t="s">
        <v>224</v>
      </c>
      <c r="B601" t="s">
        <v>225</v>
      </c>
      <c r="C601" t="s">
        <v>72</v>
      </c>
      <c r="D601" t="s">
        <v>72</v>
      </c>
      <c r="E601" t="s">
        <v>73</v>
      </c>
      <c r="F601">
        <v>3896.0239999999999</v>
      </c>
      <c r="G601">
        <v>2023</v>
      </c>
      <c r="H601" s="21">
        <v>1.69806725148968</v>
      </c>
      <c r="I601" s="21">
        <v>435.84619896840599</v>
      </c>
      <c r="J601" s="21">
        <v>2110.8316755273499</v>
      </c>
    </row>
    <row r="602" spans="1:10">
      <c r="A602" t="s">
        <v>226</v>
      </c>
      <c r="B602" t="s">
        <v>227</v>
      </c>
      <c r="C602" t="s">
        <v>86</v>
      </c>
      <c r="D602" t="s">
        <v>81</v>
      </c>
      <c r="E602" t="s">
        <v>69</v>
      </c>
      <c r="F602">
        <v>10671.457</v>
      </c>
      <c r="G602">
        <v>2016</v>
      </c>
      <c r="H602" s="21">
        <v>0.111900137966489</v>
      </c>
      <c r="I602" s="21">
        <v>10.48592876928511</v>
      </c>
      <c r="J602" s="21">
        <v>182.26734659455801</v>
      </c>
    </row>
    <row r="603" spans="1:10">
      <c r="A603" t="s">
        <v>226</v>
      </c>
      <c r="B603" t="s">
        <v>227</v>
      </c>
      <c r="C603" t="s">
        <v>86</v>
      </c>
      <c r="D603" t="s">
        <v>81</v>
      </c>
      <c r="E603" t="s">
        <v>69</v>
      </c>
      <c r="F603">
        <v>10817.754000000001</v>
      </c>
      <c r="G603">
        <v>2017</v>
      </c>
      <c r="H603" s="21">
        <v>8.5859857734659789E-2</v>
      </c>
      <c r="I603" s="21">
        <v>7.936939380823393</v>
      </c>
      <c r="J603" s="21">
        <v>134.900010492408</v>
      </c>
    </row>
    <row r="604" spans="1:10">
      <c r="A604" t="s">
        <v>226</v>
      </c>
      <c r="B604" t="s">
        <v>227</v>
      </c>
      <c r="C604" t="s">
        <v>86</v>
      </c>
      <c r="D604" t="s">
        <v>81</v>
      </c>
      <c r="E604" t="s">
        <v>69</v>
      </c>
      <c r="F604">
        <v>10962.362999999999</v>
      </c>
      <c r="G604">
        <v>2018</v>
      </c>
      <c r="H604" s="21">
        <v>8.2481816145868567E-2</v>
      </c>
      <c r="I604" s="21">
        <v>7.5240909415122053</v>
      </c>
      <c r="J604" s="21">
        <v>122.47202256303829</v>
      </c>
    </row>
    <row r="605" spans="1:10">
      <c r="A605" t="s">
        <v>226</v>
      </c>
      <c r="B605" t="s">
        <v>227</v>
      </c>
      <c r="C605" t="s">
        <v>86</v>
      </c>
      <c r="D605" t="s">
        <v>81</v>
      </c>
      <c r="E605" t="s">
        <v>69</v>
      </c>
      <c r="F605">
        <v>11105.163</v>
      </c>
      <c r="G605">
        <v>2019</v>
      </c>
      <c r="H605" s="21">
        <v>7.8298976026841924E-2</v>
      </c>
      <c r="I605" s="21">
        <v>7.0506822841629537</v>
      </c>
      <c r="J605" s="21">
        <v>115.55548987503199</v>
      </c>
    </row>
    <row r="606" spans="1:10">
      <c r="A606" t="s">
        <v>226</v>
      </c>
      <c r="B606" t="s">
        <v>227</v>
      </c>
      <c r="C606" t="s">
        <v>86</v>
      </c>
      <c r="D606" t="s">
        <v>81</v>
      </c>
      <c r="E606" t="s">
        <v>69</v>
      </c>
      <c r="F606">
        <v>11243.848</v>
      </c>
      <c r="G606">
        <v>2020</v>
      </c>
      <c r="H606" s="21">
        <v>8.5059879116800602E-2</v>
      </c>
      <c r="I606" s="21">
        <v>7.5650150301569896</v>
      </c>
      <c r="J606" s="21">
        <v>121.4163778236</v>
      </c>
    </row>
    <row r="607" spans="1:10">
      <c r="A607" t="s">
        <v>226</v>
      </c>
      <c r="B607" t="s">
        <v>227</v>
      </c>
      <c r="C607" t="s">
        <v>86</v>
      </c>
      <c r="D607" t="s">
        <v>81</v>
      </c>
      <c r="E607" t="s">
        <v>69</v>
      </c>
      <c r="F607">
        <v>11374.585999999999</v>
      </c>
      <c r="G607">
        <v>2021</v>
      </c>
      <c r="H607" s="21">
        <v>7.8009908222696697E-2</v>
      </c>
      <c r="I607" s="21">
        <v>6.8582635203335496</v>
      </c>
      <c r="J607" s="21">
        <v>111.35308066214201</v>
      </c>
    </row>
    <row r="608" spans="1:10">
      <c r="A608" t="s">
        <v>226</v>
      </c>
      <c r="B608" t="s">
        <v>227</v>
      </c>
      <c r="C608" t="s">
        <v>86</v>
      </c>
      <c r="D608" t="s">
        <v>81</v>
      </c>
      <c r="E608" t="s">
        <v>69</v>
      </c>
      <c r="F608">
        <v>11503.606</v>
      </c>
      <c r="G608">
        <v>2022</v>
      </c>
      <c r="H608" s="21">
        <v>6.9568176999999995E-2</v>
      </c>
      <c r="I608" s="21">
        <v>6.0475104130000004</v>
      </c>
      <c r="J608" s="21">
        <v>99.303170230000006</v>
      </c>
    </row>
    <row r="609" spans="1:10">
      <c r="A609" t="s">
        <v>226</v>
      </c>
      <c r="B609" t="s">
        <v>227</v>
      </c>
      <c r="C609" t="s">
        <v>86</v>
      </c>
      <c r="D609" t="s">
        <v>81</v>
      </c>
      <c r="E609" t="s">
        <v>69</v>
      </c>
      <c r="F609">
        <v>11637.398999999999</v>
      </c>
      <c r="G609">
        <v>2023</v>
      </c>
      <c r="H609" s="21">
        <v>6.8711944436840006E-2</v>
      </c>
      <c r="I609" s="21">
        <v>5.9044073711694596</v>
      </c>
      <c r="J609" s="21">
        <v>98.080959101491004</v>
      </c>
    </row>
    <row r="610" spans="1:10">
      <c r="A610" t="s">
        <v>228</v>
      </c>
      <c r="B610" t="s">
        <v>229</v>
      </c>
      <c r="C610" t="s">
        <v>72</v>
      </c>
      <c r="D610" t="s">
        <v>72</v>
      </c>
      <c r="E610" t="s">
        <v>73</v>
      </c>
      <c r="F610">
        <v>9779.652</v>
      </c>
      <c r="G610">
        <v>2016</v>
      </c>
      <c r="H610" s="21">
        <v>1.3705284433909091</v>
      </c>
      <c r="I610" s="21">
        <v>140.140819263396</v>
      </c>
      <c r="J610" s="21">
        <v>1257.442897518571</v>
      </c>
    </row>
    <row r="611" spans="1:10">
      <c r="A611" t="s">
        <v>228</v>
      </c>
      <c r="B611" t="s">
        <v>229</v>
      </c>
      <c r="C611" t="s">
        <v>72</v>
      </c>
      <c r="D611" t="s">
        <v>72</v>
      </c>
      <c r="E611" t="s">
        <v>73</v>
      </c>
      <c r="F611">
        <v>9739.857</v>
      </c>
      <c r="G611">
        <v>2017</v>
      </c>
      <c r="H611" s="21">
        <v>2.5076032005127682</v>
      </c>
      <c r="I611" s="21">
        <v>257.45790728886152</v>
      </c>
      <c r="J611" s="21">
        <v>2450.999684128331</v>
      </c>
    </row>
    <row r="612" spans="1:10">
      <c r="A612" t="s">
        <v>228</v>
      </c>
      <c r="B612" t="s">
        <v>229</v>
      </c>
      <c r="C612" t="s">
        <v>72</v>
      </c>
      <c r="D612" t="s">
        <v>72</v>
      </c>
      <c r="E612" t="s">
        <v>73</v>
      </c>
      <c r="F612">
        <v>9713.6550000000007</v>
      </c>
      <c r="G612">
        <v>2018</v>
      </c>
      <c r="H612" s="21">
        <v>1.449743376854409</v>
      </c>
      <c r="I612" s="21">
        <v>149.24797893835111</v>
      </c>
      <c r="J612" s="21">
        <v>1474.6056657664849</v>
      </c>
    </row>
    <row r="613" spans="1:10">
      <c r="A613" t="s">
        <v>228</v>
      </c>
      <c r="B613" t="s">
        <v>229</v>
      </c>
      <c r="C613" t="s">
        <v>72</v>
      </c>
      <c r="D613" t="s">
        <v>72</v>
      </c>
      <c r="E613" t="s">
        <v>73</v>
      </c>
      <c r="F613">
        <v>9700.2720000000008</v>
      </c>
      <c r="G613">
        <v>2019</v>
      </c>
      <c r="H613" s="21">
        <v>3.039899311115501</v>
      </c>
      <c r="I613" s="21">
        <v>313.38289391426349</v>
      </c>
      <c r="J613" s="21">
        <v>3315.2363739187708</v>
      </c>
    </row>
    <row r="614" spans="1:10">
      <c r="A614" t="s">
        <v>228</v>
      </c>
      <c r="B614" t="s">
        <v>229</v>
      </c>
      <c r="C614" t="s">
        <v>72</v>
      </c>
      <c r="D614" t="s">
        <v>72</v>
      </c>
      <c r="E614" t="s">
        <v>73</v>
      </c>
      <c r="F614">
        <v>9689.3760000000002</v>
      </c>
      <c r="G614">
        <v>2020</v>
      </c>
      <c r="H614" s="21">
        <v>3.247665638967677</v>
      </c>
      <c r="I614" s="21">
        <v>335.17799690792032</v>
      </c>
      <c r="J614" s="21">
        <v>3365.7663464183738</v>
      </c>
    </row>
    <row r="615" spans="1:10">
      <c r="A615" t="s">
        <v>228</v>
      </c>
      <c r="B615" t="s">
        <v>229</v>
      </c>
      <c r="C615" t="s">
        <v>72</v>
      </c>
      <c r="D615" t="s">
        <v>72</v>
      </c>
      <c r="E615" t="s">
        <v>73</v>
      </c>
      <c r="F615">
        <v>9651.4609999999993</v>
      </c>
      <c r="G615">
        <v>2021</v>
      </c>
      <c r="H615" s="21">
        <v>3.5326816208698899</v>
      </c>
      <c r="I615" s="21">
        <v>366.02558108765999</v>
      </c>
      <c r="J615" s="21">
        <v>3661.14691855306</v>
      </c>
    </row>
    <row r="616" spans="1:10">
      <c r="A616" t="s">
        <v>228</v>
      </c>
      <c r="B616" t="s">
        <v>229</v>
      </c>
      <c r="C616" t="s">
        <v>72</v>
      </c>
      <c r="D616" t="s">
        <v>72</v>
      </c>
      <c r="E616" t="s">
        <v>73</v>
      </c>
      <c r="F616">
        <v>9610.4030000000002</v>
      </c>
      <c r="G616">
        <v>2022</v>
      </c>
      <c r="H616" s="21">
        <v>3.3381291169999998</v>
      </c>
      <c r="I616" s="21">
        <v>347.34538359999999</v>
      </c>
      <c r="J616" s="21">
        <v>3459.5192609999999</v>
      </c>
    </row>
    <row r="617" spans="1:10">
      <c r="A617" t="s">
        <v>228</v>
      </c>
      <c r="B617" t="s">
        <v>229</v>
      </c>
      <c r="C617" t="s">
        <v>72</v>
      </c>
      <c r="D617" t="s">
        <v>72</v>
      </c>
      <c r="E617" t="s">
        <v>73</v>
      </c>
      <c r="F617">
        <v>9599.7440000000006</v>
      </c>
      <c r="G617">
        <v>2023</v>
      </c>
      <c r="H617" s="21">
        <v>3.1712174894189999</v>
      </c>
      <c r="I617" s="21">
        <v>330.343964320194</v>
      </c>
      <c r="J617" s="21">
        <v>3286.5381404785999</v>
      </c>
    </row>
    <row r="618" spans="1:10">
      <c r="A618" t="s">
        <v>230</v>
      </c>
      <c r="B618" t="s">
        <v>231</v>
      </c>
      <c r="C618" t="s">
        <v>63</v>
      </c>
      <c r="D618" t="s">
        <v>90</v>
      </c>
      <c r="E618" t="s">
        <v>95</v>
      </c>
      <c r="F618">
        <v>264627.41800000001</v>
      </c>
      <c r="G618">
        <v>2016</v>
      </c>
      <c r="H618" s="21">
        <v>13.584085060727929</v>
      </c>
      <c r="I618" s="21">
        <v>51.332870809055507</v>
      </c>
      <c r="J618" s="21">
        <v>9834.886025760743</v>
      </c>
    </row>
    <row r="619" spans="1:10">
      <c r="A619" t="s">
        <v>230</v>
      </c>
      <c r="B619" t="s">
        <v>231</v>
      </c>
      <c r="C619" t="s">
        <v>63</v>
      </c>
      <c r="D619" t="s">
        <v>90</v>
      </c>
      <c r="E619" t="s">
        <v>95</v>
      </c>
      <c r="F619">
        <v>267346.658</v>
      </c>
      <c r="G619">
        <v>2017</v>
      </c>
      <c r="H619" s="21">
        <v>12.51192589710257</v>
      </c>
      <c r="I619" s="21">
        <v>46.800382659365702</v>
      </c>
      <c r="J619" s="21">
        <v>9689.3529207487263</v>
      </c>
    </row>
    <row r="620" spans="1:10">
      <c r="A620" t="s">
        <v>230</v>
      </c>
      <c r="B620" t="s">
        <v>231</v>
      </c>
      <c r="C620" t="s">
        <v>63</v>
      </c>
      <c r="D620" t="s">
        <v>90</v>
      </c>
      <c r="E620" t="s">
        <v>95</v>
      </c>
      <c r="F620">
        <v>269951.84700000001</v>
      </c>
      <c r="G620">
        <v>2018</v>
      </c>
      <c r="H620" s="21">
        <v>16.456746026642321</v>
      </c>
      <c r="I620" s="21">
        <v>60.961783405180121</v>
      </c>
      <c r="J620" s="21">
        <v>12466.620625144529</v>
      </c>
    </row>
    <row r="621" spans="1:10">
      <c r="A621" t="s">
        <v>230</v>
      </c>
      <c r="B621" t="s">
        <v>231</v>
      </c>
      <c r="C621" t="s">
        <v>63</v>
      </c>
      <c r="D621" t="s">
        <v>90</v>
      </c>
      <c r="E621" t="s">
        <v>95</v>
      </c>
      <c r="F621">
        <v>272489.38099999999</v>
      </c>
      <c r="G621">
        <v>2019</v>
      </c>
      <c r="H621" s="21">
        <v>14.44647441290773</v>
      </c>
      <c r="I621" s="21">
        <v>53.016650997154763</v>
      </c>
      <c r="J621" s="21">
        <v>11158.015995410409</v>
      </c>
    </row>
    <row r="622" spans="1:10">
      <c r="A622" t="s">
        <v>230</v>
      </c>
      <c r="B622" t="s">
        <v>231</v>
      </c>
      <c r="C622" t="s">
        <v>63</v>
      </c>
      <c r="D622" t="s">
        <v>90</v>
      </c>
      <c r="E622" t="s">
        <v>95</v>
      </c>
      <c r="F622">
        <v>274814.86599999998</v>
      </c>
      <c r="G622">
        <v>2020</v>
      </c>
      <c r="H622" s="21">
        <v>17.727451814819911</v>
      </c>
      <c r="I622" s="21">
        <v>64.506888120164206</v>
      </c>
      <c r="J622" s="21">
        <v>12947.545167479069</v>
      </c>
    </row>
    <row r="623" spans="1:10">
      <c r="A623" t="s">
        <v>230</v>
      </c>
      <c r="B623" t="s">
        <v>231</v>
      </c>
      <c r="C623" t="s">
        <v>63</v>
      </c>
      <c r="D623" t="s">
        <v>90</v>
      </c>
      <c r="E623" t="s">
        <v>95</v>
      </c>
      <c r="F623">
        <v>276758.05300000001</v>
      </c>
      <c r="G623">
        <v>2021</v>
      </c>
      <c r="H623" s="21">
        <v>20.186931882177301</v>
      </c>
      <c r="I623" s="21">
        <v>72.940720833071197</v>
      </c>
      <c r="J623" s="21">
        <v>14743.8687006035</v>
      </c>
    </row>
    <row r="624" spans="1:10">
      <c r="A624" t="s">
        <v>230</v>
      </c>
      <c r="B624" t="s">
        <v>231</v>
      </c>
      <c r="C624" t="s">
        <v>63</v>
      </c>
      <c r="D624" t="s">
        <v>90</v>
      </c>
      <c r="E624" t="s">
        <v>95</v>
      </c>
      <c r="F624">
        <v>278830.52899999998</v>
      </c>
      <c r="G624">
        <v>2022</v>
      </c>
      <c r="H624" s="21">
        <v>16.18893529</v>
      </c>
      <c r="I624" s="21">
        <v>58.060124729999998</v>
      </c>
      <c r="J624" s="21">
        <v>11823.86369</v>
      </c>
    </row>
    <row r="625" spans="1:10">
      <c r="A625" t="s">
        <v>230</v>
      </c>
      <c r="B625" t="s">
        <v>231</v>
      </c>
      <c r="C625" t="s">
        <v>63</v>
      </c>
      <c r="D625" t="s">
        <v>90</v>
      </c>
      <c r="E625" t="s">
        <v>95</v>
      </c>
      <c r="F625">
        <v>281190.06699999998</v>
      </c>
      <c r="G625">
        <v>2023</v>
      </c>
      <c r="H625" s="21">
        <v>20.5152424431082</v>
      </c>
      <c r="I625" s="21">
        <v>72.958631369821006</v>
      </c>
      <c r="J625" s="21">
        <v>14983.6567370019</v>
      </c>
    </row>
    <row r="626" spans="1:10">
      <c r="A626" t="s">
        <v>232</v>
      </c>
      <c r="B626" t="s">
        <v>233</v>
      </c>
      <c r="C626" t="s">
        <v>63</v>
      </c>
      <c r="D626" t="s">
        <v>106</v>
      </c>
      <c r="E626" t="s">
        <v>69</v>
      </c>
      <c r="F626">
        <v>1343944.2960000001</v>
      </c>
      <c r="G626">
        <v>2016</v>
      </c>
      <c r="H626" s="21">
        <v>38.093845917459248</v>
      </c>
      <c r="I626" s="21">
        <v>28.344810146401521</v>
      </c>
      <c r="J626" s="21">
        <v>42325.803068757559</v>
      </c>
    </row>
    <row r="627" spans="1:10">
      <c r="A627" t="s">
        <v>232</v>
      </c>
      <c r="B627" t="s">
        <v>233</v>
      </c>
      <c r="C627" t="s">
        <v>63</v>
      </c>
      <c r="D627" t="s">
        <v>106</v>
      </c>
      <c r="E627" t="s">
        <v>69</v>
      </c>
      <c r="F627">
        <v>1359657.4</v>
      </c>
      <c r="G627">
        <v>2017</v>
      </c>
      <c r="H627" s="21">
        <v>32.160217775664023</v>
      </c>
      <c r="I627" s="21">
        <v>23.65317746637059</v>
      </c>
      <c r="J627" s="21">
        <v>35251.336426330323</v>
      </c>
    </row>
    <row r="628" spans="1:10">
      <c r="A628" t="s">
        <v>232</v>
      </c>
      <c r="B628" t="s">
        <v>233</v>
      </c>
      <c r="C628" t="s">
        <v>63</v>
      </c>
      <c r="D628" t="s">
        <v>106</v>
      </c>
      <c r="E628" t="s">
        <v>69</v>
      </c>
      <c r="F628">
        <v>1374659.064</v>
      </c>
      <c r="G628">
        <v>2018</v>
      </c>
      <c r="H628" s="21">
        <v>40.030488882728221</v>
      </c>
      <c r="I628" s="21">
        <v>29.12030330360388</v>
      </c>
      <c r="J628" s="21">
        <v>43661.830542091433</v>
      </c>
    </row>
    <row r="629" spans="1:10">
      <c r="A629" t="s">
        <v>232</v>
      </c>
      <c r="B629" t="s">
        <v>233</v>
      </c>
      <c r="C629" t="s">
        <v>63</v>
      </c>
      <c r="D629" t="s">
        <v>106</v>
      </c>
      <c r="E629" t="s">
        <v>69</v>
      </c>
      <c r="F629">
        <v>1389030.3119999999</v>
      </c>
      <c r="G629">
        <v>2019</v>
      </c>
      <c r="H629" s="21">
        <v>42.947692565572687</v>
      </c>
      <c r="I629" s="21">
        <v>30.919190311789752</v>
      </c>
      <c r="J629" s="21">
        <v>50341.734263779603</v>
      </c>
    </row>
    <row r="630" spans="1:10">
      <c r="A630" t="s">
        <v>232</v>
      </c>
      <c r="B630" t="s">
        <v>233</v>
      </c>
      <c r="C630" t="s">
        <v>63</v>
      </c>
      <c r="D630" t="s">
        <v>106</v>
      </c>
      <c r="E630" t="s">
        <v>69</v>
      </c>
      <c r="F630">
        <v>1402617.696</v>
      </c>
      <c r="G630">
        <v>2020</v>
      </c>
      <c r="H630" s="21">
        <v>38.190757264124663</v>
      </c>
      <c r="I630" s="21">
        <v>27.228201507108789</v>
      </c>
      <c r="J630" s="21">
        <v>55213.668906217092</v>
      </c>
    </row>
    <row r="631" spans="1:10">
      <c r="A631" t="s">
        <v>232</v>
      </c>
      <c r="B631" t="s">
        <v>233</v>
      </c>
      <c r="C631" t="s">
        <v>63</v>
      </c>
      <c r="D631" t="s">
        <v>106</v>
      </c>
      <c r="E631" t="s">
        <v>69</v>
      </c>
      <c r="F631">
        <v>1414203.8959999999</v>
      </c>
      <c r="G631">
        <v>2021</v>
      </c>
      <c r="H631" s="21">
        <v>44.121279322997502</v>
      </c>
      <c r="I631" s="21">
        <v>31.198669051748599</v>
      </c>
      <c r="J631" s="21">
        <v>63787.628088109697</v>
      </c>
    </row>
    <row r="632" spans="1:10">
      <c r="A632" t="s">
        <v>232</v>
      </c>
      <c r="B632" t="s">
        <v>233</v>
      </c>
      <c r="C632" t="s">
        <v>63</v>
      </c>
      <c r="D632" t="s">
        <v>106</v>
      </c>
      <c r="E632" t="s">
        <v>69</v>
      </c>
      <c r="F632">
        <v>1425423.213</v>
      </c>
      <c r="G632">
        <v>2022</v>
      </c>
      <c r="H632" s="21">
        <v>48.966933869999998</v>
      </c>
      <c r="I632" s="21">
        <v>34.352558190000003</v>
      </c>
      <c r="J632" s="21">
        <v>70793.1538</v>
      </c>
    </row>
    <row r="633" spans="1:10">
      <c r="A633" t="s">
        <v>232</v>
      </c>
      <c r="B633" t="s">
        <v>233</v>
      </c>
      <c r="C633" t="s">
        <v>63</v>
      </c>
      <c r="D633" t="s">
        <v>106</v>
      </c>
      <c r="E633" t="s">
        <v>69</v>
      </c>
      <c r="F633">
        <v>1438069.5959999999</v>
      </c>
      <c r="G633">
        <v>2023</v>
      </c>
      <c r="H633" s="21">
        <v>53.756487044990202</v>
      </c>
      <c r="I633" s="21">
        <v>37.381005199271399</v>
      </c>
      <c r="J633" s="21">
        <v>77717.572520796995</v>
      </c>
    </row>
    <row r="634" spans="1:10">
      <c r="A634" t="s">
        <v>234</v>
      </c>
      <c r="B634" t="s">
        <v>235</v>
      </c>
      <c r="C634" t="s">
        <v>72</v>
      </c>
      <c r="D634" t="s">
        <v>72</v>
      </c>
      <c r="E634" t="s">
        <v>73</v>
      </c>
      <c r="F634">
        <v>4726.2860000000001</v>
      </c>
      <c r="G634">
        <v>2016</v>
      </c>
      <c r="H634" s="21">
        <v>2.0457850585631849</v>
      </c>
      <c r="I634" s="21">
        <v>432.85257357747389</v>
      </c>
      <c r="J634" s="21">
        <v>2109.9769033348848</v>
      </c>
    </row>
    <row r="635" spans="1:10">
      <c r="A635" t="s">
        <v>234</v>
      </c>
      <c r="B635" t="s">
        <v>235</v>
      </c>
      <c r="C635" t="s">
        <v>72</v>
      </c>
      <c r="D635" t="s">
        <v>72</v>
      </c>
      <c r="E635" t="s">
        <v>73</v>
      </c>
      <c r="F635">
        <v>4799.1570000000002</v>
      </c>
      <c r="G635">
        <v>2017</v>
      </c>
      <c r="H635" s="21">
        <v>2.285718613782497</v>
      </c>
      <c r="I635" s="21">
        <v>476.27502367238611</v>
      </c>
      <c r="J635" s="21">
        <v>2501.2501944180472</v>
      </c>
    </row>
    <row r="636" spans="1:10">
      <c r="A636" t="s">
        <v>234</v>
      </c>
      <c r="B636" t="s">
        <v>235</v>
      </c>
      <c r="C636" t="s">
        <v>72</v>
      </c>
      <c r="D636" t="s">
        <v>72</v>
      </c>
      <c r="E636" t="s">
        <v>73</v>
      </c>
      <c r="F636">
        <v>4855.7330000000002</v>
      </c>
      <c r="G636">
        <v>2018</v>
      </c>
      <c r="H636" s="21">
        <v>1.464615710787587</v>
      </c>
      <c r="I636" s="21">
        <v>301.62608009698772</v>
      </c>
      <c r="J636" s="21">
        <v>2075.8514530572479</v>
      </c>
    </row>
    <row r="637" spans="1:10">
      <c r="A637" t="s">
        <v>234</v>
      </c>
      <c r="B637" t="s">
        <v>235</v>
      </c>
      <c r="C637" t="s">
        <v>72</v>
      </c>
      <c r="D637" t="s">
        <v>72</v>
      </c>
      <c r="E637" t="s">
        <v>73</v>
      </c>
      <c r="F637">
        <v>4940.3109999999997</v>
      </c>
      <c r="G637">
        <v>2019</v>
      </c>
      <c r="H637" s="21">
        <v>1.781227362900268</v>
      </c>
      <c r="I637" s="21">
        <v>360.54964209748488</v>
      </c>
      <c r="J637" s="21">
        <v>2490.2255387697969</v>
      </c>
    </row>
    <row r="638" spans="1:10">
      <c r="A638" t="s">
        <v>234</v>
      </c>
      <c r="B638" t="s">
        <v>235</v>
      </c>
      <c r="C638" t="s">
        <v>72</v>
      </c>
      <c r="D638" t="s">
        <v>72</v>
      </c>
      <c r="E638" t="s">
        <v>73</v>
      </c>
      <c r="F638">
        <v>5012.6000000000004</v>
      </c>
      <c r="G638">
        <v>2020</v>
      </c>
      <c r="H638" s="21">
        <v>2.218501391225614</v>
      </c>
      <c r="I638" s="21">
        <v>442.58496413550131</v>
      </c>
      <c r="J638" s="21">
        <v>2591.471199135136</v>
      </c>
    </row>
    <row r="639" spans="1:10">
      <c r="A639" t="s">
        <v>234</v>
      </c>
      <c r="B639" t="s">
        <v>235</v>
      </c>
      <c r="C639" t="s">
        <v>72</v>
      </c>
      <c r="D639" t="s">
        <v>72</v>
      </c>
      <c r="E639" t="s">
        <v>73</v>
      </c>
      <c r="F639">
        <v>5066.893</v>
      </c>
      <c r="G639">
        <v>2021</v>
      </c>
      <c r="H639" s="21">
        <v>2.4977042083027801</v>
      </c>
      <c r="I639" s="21">
        <v>492.94591543630099</v>
      </c>
      <c r="J639" s="21">
        <v>2917.6131090282902</v>
      </c>
    </row>
    <row r="640" spans="1:10">
      <c r="A640" t="s">
        <v>234</v>
      </c>
      <c r="B640" t="s">
        <v>235</v>
      </c>
      <c r="C640" t="s">
        <v>72</v>
      </c>
      <c r="D640" t="s">
        <v>72</v>
      </c>
      <c r="E640" t="s">
        <v>73</v>
      </c>
      <c r="F640">
        <v>5154.277</v>
      </c>
      <c r="G640">
        <v>2022</v>
      </c>
      <c r="H640" s="21">
        <v>2.40297143</v>
      </c>
      <c r="I640" s="21">
        <v>466.20921420000002</v>
      </c>
      <c r="J640" s="21">
        <v>2806.9539840000002</v>
      </c>
    </row>
    <row r="641" spans="1:10">
      <c r="A641" t="s">
        <v>234</v>
      </c>
      <c r="B641" t="s">
        <v>235</v>
      </c>
      <c r="C641" t="s">
        <v>72</v>
      </c>
      <c r="D641" t="s">
        <v>72</v>
      </c>
      <c r="E641" t="s">
        <v>73</v>
      </c>
      <c r="F641">
        <v>5271.3950000000004</v>
      </c>
      <c r="G641">
        <v>2023</v>
      </c>
      <c r="H641" s="21">
        <v>2.30281021832739</v>
      </c>
      <c r="I641" s="21">
        <v>436.85024900000798</v>
      </c>
      <c r="J641" s="21">
        <v>2689.9537086365699</v>
      </c>
    </row>
    <row r="642" spans="1:10">
      <c r="A642" t="s">
        <v>236</v>
      </c>
      <c r="B642" t="s">
        <v>237</v>
      </c>
      <c r="C642" t="s">
        <v>63</v>
      </c>
      <c r="D642" t="s">
        <v>64</v>
      </c>
      <c r="E642" t="s">
        <v>95</v>
      </c>
      <c r="F642">
        <v>83812.228000000003</v>
      </c>
      <c r="G642">
        <v>2016</v>
      </c>
      <c r="H642" s="21">
        <v>9.1461125999517705</v>
      </c>
      <c r="I642" s="21">
        <v>109.1262315559941</v>
      </c>
      <c r="J642" s="21">
        <v>13047.79547465999</v>
      </c>
    </row>
    <row r="643" spans="1:10">
      <c r="A643" t="s">
        <v>236</v>
      </c>
      <c r="B643" t="s">
        <v>237</v>
      </c>
      <c r="C643" t="s">
        <v>63</v>
      </c>
      <c r="D643" t="s">
        <v>64</v>
      </c>
      <c r="E643" t="s">
        <v>95</v>
      </c>
      <c r="F643">
        <v>85026.754000000001</v>
      </c>
      <c r="G643">
        <v>2017</v>
      </c>
      <c r="H643" s="21">
        <v>21.9968862173601</v>
      </c>
      <c r="I643" s="21">
        <v>258.70546836775748</v>
      </c>
      <c r="J643" s="21">
        <v>28047.804699633482</v>
      </c>
    </row>
    <row r="644" spans="1:10">
      <c r="A644" t="s">
        <v>236</v>
      </c>
      <c r="B644" t="s">
        <v>237</v>
      </c>
      <c r="C644" t="s">
        <v>63</v>
      </c>
      <c r="D644" t="s">
        <v>64</v>
      </c>
      <c r="E644" t="s">
        <v>95</v>
      </c>
      <c r="F644">
        <v>86117.998000000007</v>
      </c>
      <c r="G644">
        <v>2018</v>
      </c>
      <c r="H644" s="21">
        <v>7.338462793707679</v>
      </c>
      <c r="I644" s="21">
        <v>85.214043105224974</v>
      </c>
      <c r="J644" s="21">
        <v>9330.1727607629618</v>
      </c>
    </row>
    <row r="645" spans="1:10">
      <c r="A645" t="s">
        <v>236</v>
      </c>
      <c r="B645" t="s">
        <v>237</v>
      </c>
      <c r="C645" t="s">
        <v>63</v>
      </c>
      <c r="D645" t="s">
        <v>64</v>
      </c>
      <c r="E645" t="s">
        <v>95</v>
      </c>
      <c r="F645">
        <v>87051.648000000001</v>
      </c>
      <c r="G645">
        <v>2019</v>
      </c>
      <c r="H645" s="21">
        <v>5.5252582542281781</v>
      </c>
      <c r="I645" s="21">
        <v>63.47103565722476</v>
      </c>
      <c r="J645" s="21">
        <v>7472.7262215636274</v>
      </c>
    </row>
    <row r="646" spans="1:10">
      <c r="A646" t="s">
        <v>236</v>
      </c>
      <c r="B646" t="s">
        <v>237</v>
      </c>
      <c r="C646" t="s">
        <v>63</v>
      </c>
      <c r="D646" t="s">
        <v>64</v>
      </c>
      <c r="E646" t="s">
        <v>95</v>
      </c>
      <c r="F646">
        <v>87723.442999999999</v>
      </c>
      <c r="G646">
        <v>2020</v>
      </c>
      <c r="H646" s="21">
        <v>4.1760587318775482</v>
      </c>
      <c r="I646" s="21">
        <v>47.604820206128338</v>
      </c>
      <c r="J646" s="21">
        <v>5178.9211907563486</v>
      </c>
    </row>
    <row r="647" spans="1:10">
      <c r="A647" t="s">
        <v>236</v>
      </c>
      <c r="B647" t="s">
        <v>237</v>
      </c>
      <c r="C647" t="s">
        <v>63</v>
      </c>
      <c r="D647" t="s">
        <v>64</v>
      </c>
      <c r="E647" t="s">
        <v>95</v>
      </c>
      <c r="F647">
        <v>88455.487999999998</v>
      </c>
      <c r="G647">
        <v>2021</v>
      </c>
      <c r="H647" s="21">
        <v>4.4392966628810102</v>
      </c>
      <c r="I647" s="21">
        <v>50.186786182006202</v>
      </c>
      <c r="J647" s="21">
        <v>5505.3749643432002</v>
      </c>
    </row>
    <row r="648" spans="1:10">
      <c r="A648" t="s">
        <v>236</v>
      </c>
      <c r="B648" t="s">
        <v>237</v>
      </c>
      <c r="C648" t="s">
        <v>63</v>
      </c>
      <c r="D648" t="s">
        <v>64</v>
      </c>
      <c r="E648" t="s">
        <v>95</v>
      </c>
      <c r="F648">
        <v>89524.247000000003</v>
      </c>
      <c r="G648">
        <v>2022</v>
      </c>
      <c r="H648" s="21">
        <v>5.4970434340000001</v>
      </c>
      <c r="I648" s="21">
        <v>61.402844690000002</v>
      </c>
      <c r="J648" s="21">
        <v>6817.1350490000004</v>
      </c>
    </row>
    <row r="649" spans="1:10">
      <c r="A649" t="s">
        <v>236</v>
      </c>
      <c r="B649" t="s">
        <v>237</v>
      </c>
      <c r="C649" t="s">
        <v>63</v>
      </c>
      <c r="D649" t="s">
        <v>64</v>
      </c>
      <c r="E649" t="s">
        <v>95</v>
      </c>
      <c r="F649">
        <v>90608.706999999995</v>
      </c>
      <c r="G649">
        <v>2023</v>
      </c>
      <c r="H649" s="21">
        <v>6.1821839098049303</v>
      </c>
      <c r="I649" s="21">
        <v>68.229468386574894</v>
      </c>
      <c r="J649" s="21">
        <v>7666.8092163300298</v>
      </c>
    </row>
    <row r="650" spans="1:10">
      <c r="A650" t="s">
        <v>238</v>
      </c>
      <c r="B650" t="s">
        <v>239</v>
      </c>
      <c r="C650" t="s">
        <v>63</v>
      </c>
      <c r="D650" t="s">
        <v>64</v>
      </c>
      <c r="E650" t="s">
        <v>69</v>
      </c>
      <c r="F650">
        <v>38469.627</v>
      </c>
      <c r="G650">
        <v>2016</v>
      </c>
      <c r="H650" s="21">
        <v>1.933834785646545</v>
      </c>
      <c r="I650" s="21">
        <v>50.269132727659283</v>
      </c>
      <c r="J650" s="21">
        <v>2758.7983058829368</v>
      </c>
    </row>
    <row r="651" spans="1:10">
      <c r="A651" t="s">
        <v>238</v>
      </c>
      <c r="B651" t="s">
        <v>239</v>
      </c>
      <c r="C651" t="s">
        <v>63</v>
      </c>
      <c r="D651" t="s">
        <v>64</v>
      </c>
      <c r="E651" t="s">
        <v>69</v>
      </c>
      <c r="F651">
        <v>39337.353999999999</v>
      </c>
      <c r="G651">
        <v>2017</v>
      </c>
      <c r="H651" s="21">
        <v>4.3900320802024302</v>
      </c>
      <c r="I651" s="21">
        <v>111.59957734326591</v>
      </c>
      <c r="J651" s="21">
        <v>5597.645258278787</v>
      </c>
    </row>
    <row r="652" spans="1:10">
      <c r="A652" t="s">
        <v>238</v>
      </c>
      <c r="B652" t="s">
        <v>239</v>
      </c>
      <c r="C652" t="s">
        <v>63</v>
      </c>
      <c r="D652" t="s">
        <v>64</v>
      </c>
      <c r="E652" t="s">
        <v>69</v>
      </c>
      <c r="F652">
        <v>40265.625</v>
      </c>
      <c r="G652">
        <v>2018</v>
      </c>
      <c r="H652" s="21">
        <v>3.271754442678918</v>
      </c>
      <c r="I652" s="21">
        <v>81.254281851552491</v>
      </c>
      <c r="J652" s="21">
        <v>4159.7316388822474</v>
      </c>
    </row>
    <row r="653" spans="1:10">
      <c r="A653" t="s">
        <v>238</v>
      </c>
      <c r="B653" t="s">
        <v>239</v>
      </c>
      <c r="C653" t="s">
        <v>63</v>
      </c>
      <c r="D653" t="s">
        <v>64</v>
      </c>
      <c r="E653" t="s">
        <v>69</v>
      </c>
      <c r="F653">
        <v>41192.171000000002</v>
      </c>
      <c r="G653">
        <v>2019</v>
      </c>
      <c r="H653" s="21">
        <v>2.8260642337731592</v>
      </c>
      <c r="I653" s="21">
        <v>68.606829044605561</v>
      </c>
      <c r="J653" s="21">
        <v>3822.156833826481</v>
      </c>
    </row>
    <row r="654" spans="1:10">
      <c r="A654" t="s">
        <v>238</v>
      </c>
      <c r="B654" t="s">
        <v>239</v>
      </c>
      <c r="C654" t="s">
        <v>63</v>
      </c>
      <c r="D654" t="s">
        <v>64</v>
      </c>
      <c r="E654" t="s">
        <v>69</v>
      </c>
      <c r="F654">
        <v>42116.605000000003</v>
      </c>
      <c r="G654">
        <v>2020</v>
      </c>
      <c r="H654" s="21">
        <v>2.6895542735140419</v>
      </c>
      <c r="I654" s="21">
        <v>63.859712185111817</v>
      </c>
      <c r="J654" s="21">
        <v>3335.439281200036</v>
      </c>
    </row>
    <row r="655" spans="1:10">
      <c r="A655" t="s">
        <v>238</v>
      </c>
      <c r="B655" t="s">
        <v>239</v>
      </c>
      <c r="C655" t="s">
        <v>63</v>
      </c>
      <c r="D655" t="s">
        <v>64</v>
      </c>
      <c r="E655" t="s">
        <v>69</v>
      </c>
      <c r="F655">
        <v>43071.211000000003</v>
      </c>
      <c r="G655">
        <v>2021</v>
      </c>
      <c r="H655" s="21">
        <v>2.4357329674432799</v>
      </c>
      <c r="I655" s="21">
        <v>56.5512998332756</v>
      </c>
      <c r="J655" s="21">
        <v>3020.6638339500901</v>
      </c>
    </row>
    <row r="656" spans="1:10">
      <c r="A656" t="s">
        <v>238</v>
      </c>
      <c r="B656" t="s">
        <v>239</v>
      </c>
      <c r="C656" t="s">
        <v>63</v>
      </c>
      <c r="D656" t="s">
        <v>64</v>
      </c>
      <c r="E656" t="s">
        <v>69</v>
      </c>
      <c r="F656">
        <v>44070.550999999999</v>
      </c>
      <c r="G656">
        <v>2022</v>
      </c>
      <c r="H656" s="21">
        <v>2.4658978189999998</v>
      </c>
      <c r="I656" s="21">
        <v>55.953414770000002</v>
      </c>
      <c r="J656" s="21">
        <v>3058.0726709999999</v>
      </c>
    </row>
    <row r="657" spans="1:10">
      <c r="A657" t="s">
        <v>238</v>
      </c>
      <c r="B657" t="s">
        <v>239</v>
      </c>
      <c r="C657" t="s">
        <v>63</v>
      </c>
      <c r="D657" t="s">
        <v>64</v>
      </c>
      <c r="E657" t="s">
        <v>69</v>
      </c>
      <c r="F657">
        <v>45074.048999999999</v>
      </c>
      <c r="G657">
        <v>2023</v>
      </c>
      <c r="H657" s="21">
        <v>3.21932689339426</v>
      </c>
      <c r="I657" s="21">
        <v>71.423068590848303</v>
      </c>
      <c r="J657" s="21">
        <v>3992.4343711288502</v>
      </c>
    </row>
    <row r="658" spans="1:10">
      <c r="A658" t="s">
        <v>240</v>
      </c>
      <c r="B658" t="s">
        <v>241</v>
      </c>
      <c r="C658" t="s">
        <v>72</v>
      </c>
      <c r="D658" t="s">
        <v>72</v>
      </c>
      <c r="E658" t="s">
        <v>73</v>
      </c>
      <c r="F658">
        <v>335.57400000000001</v>
      </c>
      <c r="G658">
        <v>2016</v>
      </c>
      <c r="H658" s="21">
        <v>0.53348526365223325</v>
      </c>
      <c r="I658" s="21">
        <v>1589.7693613099741</v>
      </c>
      <c r="J658" s="21">
        <v>1228.559892763906</v>
      </c>
    </row>
    <row r="659" spans="1:10">
      <c r="A659" t="s">
        <v>240</v>
      </c>
      <c r="B659" t="s">
        <v>241</v>
      </c>
      <c r="C659" t="s">
        <v>72</v>
      </c>
      <c r="D659" t="s">
        <v>72</v>
      </c>
      <c r="E659" t="s">
        <v>73</v>
      </c>
      <c r="F659">
        <v>343.53199999999998</v>
      </c>
      <c r="G659">
        <v>2017</v>
      </c>
      <c r="H659" s="21">
        <v>0.39058646302927857</v>
      </c>
      <c r="I659" s="21">
        <v>1136.9725761480111</v>
      </c>
      <c r="J659" s="21">
        <v>737.57935261588636</v>
      </c>
    </row>
    <row r="660" spans="1:10">
      <c r="A660" t="s">
        <v>240</v>
      </c>
      <c r="B660" t="s">
        <v>241</v>
      </c>
      <c r="C660" t="s">
        <v>72</v>
      </c>
      <c r="D660" t="s">
        <v>72</v>
      </c>
      <c r="E660" t="s">
        <v>73</v>
      </c>
      <c r="F660">
        <v>352.85399999999998</v>
      </c>
      <c r="G660">
        <v>2018</v>
      </c>
      <c r="H660" s="21">
        <v>0.36487596827964242</v>
      </c>
      <c r="I660" s="21">
        <v>1034.0706589117381</v>
      </c>
      <c r="J660" s="21">
        <v>655.21703120979805</v>
      </c>
    </row>
    <row r="661" spans="1:10">
      <c r="A661" t="s">
        <v>240</v>
      </c>
      <c r="B661" t="s">
        <v>241</v>
      </c>
      <c r="C661" t="s">
        <v>72</v>
      </c>
      <c r="D661" t="s">
        <v>72</v>
      </c>
      <c r="E661" t="s">
        <v>73</v>
      </c>
      <c r="F661">
        <v>360.7</v>
      </c>
      <c r="G661">
        <v>2019</v>
      </c>
      <c r="H661" s="21">
        <v>0.34748921854997389</v>
      </c>
      <c r="I661" s="21">
        <v>963.37460091481535</v>
      </c>
      <c r="J661" s="21">
        <v>651.36233049207169</v>
      </c>
    </row>
    <row r="662" spans="1:10">
      <c r="A662" t="s">
        <v>240</v>
      </c>
      <c r="B662" t="s">
        <v>241</v>
      </c>
      <c r="C662" t="s">
        <v>72</v>
      </c>
      <c r="D662" t="s">
        <v>72</v>
      </c>
      <c r="E662" t="s">
        <v>73</v>
      </c>
      <c r="F662">
        <v>366.61399999999998</v>
      </c>
      <c r="G662">
        <v>2020</v>
      </c>
      <c r="H662" s="21">
        <v>0.50963350700998333</v>
      </c>
      <c r="I662" s="21">
        <v>1390.109234808227</v>
      </c>
      <c r="J662" s="21">
        <v>912.62877736521295</v>
      </c>
    </row>
    <row r="663" spans="1:10">
      <c r="A663" t="s">
        <v>240</v>
      </c>
      <c r="B663" t="s">
        <v>241</v>
      </c>
      <c r="C663" t="s">
        <v>72</v>
      </c>
      <c r="D663" t="s">
        <v>72</v>
      </c>
      <c r="E663" t="s">
        <v>73</v>
      </c>
      <c r="F663">
        <v>372.64400000000001</v>
      </c>
      <c r="G663">
        <v>2021</v>
      </c>
      <c r="H663" s="21">
        <v>0.53194810782838298</v>
      </c>
      <c r="I663" s="21">
        <v>1427.49677394076</v>
      </c>
      <c r="J663" s="21">
        <v>952.58760625371701</v>
      </c>
    </row>
    <row r="664" spans="1:10">
      <c r="A664" t="s">
        <v>240</v>
      </c>
      <c r="B664" t="s">
        <v>241</v>
      </c>
      <c r="C664" t="s">
        <v>72</v>
      </c>
      <c r="D664" t="s">
        <v>72</v>
      </c>
      <c r="E664" t="s">
        <v>73</v>
      </c>
      <c r="F664">
        <v>380.35599999999999</v>
      </c>
      <c r="G664">
        <v>2022</v>
      </c>
      <c r="H664" s="21">
        <v>0.55861124699999998</v>
      </c>
      <c r="I664" s="21">
        <v>1468.6537000000001</v>
      </c>
      <c r="J664" s="21">
        <v>1000.334708</v>
      </c>
    </row>
    <row r="665" spans="1:10">
      <c r="A665" t="s">
        <v>240</v>
      </c>
      <c r="B665" t="s">
        <v>241</v>
      </c>
      <c r="C665" t="s">
        <v>72</v>
      </c>
      <c r="D665" t="s">
        <v>72</v>
      </c>
      <c r="E665" t="s">
        <v>73</v>
      </c>
      <c r="F665">
        <v>387.55799999999999</v>
      </c>
      <c r="G665">
        <v>2023</v>
      </c>
      <c r="H665" s="21">
        <v>0.51828409743399795</v>
      </c>
      <c r="I665" s="21">
        <v>1337.3071835286501</v>
      </c>
      <c r="J665" s="21">
        <v>928.11876505424095</v>
      </c>
    </row>
    <row r="666" spans="1:10">
      <c r="A666" t="s">
        <v>242</v>
      </c>
      <c r="B666" t="s">
        <v>243</v>
      </c>
      <c r="C666" t="s">
        <v>63</v>
      </c>
      <c r="D666" t="s">
        <v>72</v>
      </c>
      <c r="E666" t="s">
        <v>73</v>
      </c>
      <c r="F666">
        <v>8210.0059999999994</v>
      </c>
      <c r="G666">
        <v>2016</v>
      </c>
      <c r="H666" s="21">
        <v>7.1899478386758497</v>
      </c>
      <c r="I666" s="21">
        <v>875.75427334350923</v>
      </c>
      <c r="J666" s="21">
        <v>16557.70946251048</v>
      </c>
    </row>
    <row r="667" spans="1:10">
      <c r="A667" t="s">
        <v>242</v>
      </c>
      <c r="B667" t="s">
        <v>243</v>
      </c>
      <c r="C667" t="s">
        <v>63</v>
      </c>
      <c r="D667" t="s">
        <v>72</v>
      </c>
      <c r="E667" t="s">
        <v>73</v>
      </c>
      <c r="F667">
        <v>8361.7970000000005</v>
      </c>
      <c r="G667">
        <v>2017</v>
      </c>
      <c r="H667" s="21">
        <v>4.8779890727828814</v>
      </c>
      <c r="I667" s="21">
        <v>583.36612007955705</v>
      </c>
      <c r="J667" s="21">
        <v>9211.5569309073453</v>
      </c>
    </row>
    <row r="668" spans="1:10">
      <c r="A668" t="s">
        <v>242</v>
      </c>
      <c r="B668" t="s">
        <v>243</v>
      </c>
      <c r="C668" t="s">
        <v>63</v>
      </c>
      <c r="D668" t="s">
        <v>72</v>
      </c>
      <c r="E668" t="s">
        <v>73</v>
      </c>
      <c r="F668">
        <v>8510.0669999999991</v>
      </c>
      <c r="G668">
        <v>2018</v>
      </c>
      <c r="H668" s="21">
        <v>4.4832363110978326</v>
      </c>
      <c r="I668" s="21">
        <v>526.81563037022318</v>
      </c>
      <c r="J668" s="21">
        <v>8050.6598114182834</v>
      </c>
    </row>
    <row r="669" spans="1:10">
      <c r="A669" t="s">
        <v>242</v>
      </c>
      <c r="B669" t="s">
        <v>243</v>
      </c>
      <c r="C669" t="s">
        <v>63</v>
      </c>
      <c r="D669" t="s">
        <v>72</v>
      </c>
      <c r="E669" t="s">
        <v>73</v>
      </c>
      <c r="F669">
        <v>8657.4740000000002</v>
      </c>
      <c r="G669">
        <v>2019</v>
      </c>
      <c r="H669" s="21">
        <v>4.7052099013814308</v>
      </c>
      <c r="I669" s="21">
        <v>543.4853054576231</v>
      </c>
      <c r="J669" s="21">
        <v>8819.8440232577941</v>
      </c>
    </row>
    <row r="670" spans="1:10">
      <c r="A670" t="s">
        <v>242</v>
      </c>
      <c r="B670" t="s">
        <v>243</v>
      </c>
      <c r="C670" t="s">
        <v>63</v>
      </c>
      <c r="D670" t="s">
        <v>72</v>
      </c>
      <c r="E670" t="s">
        <v>73</v>
      </c>
      <c r="F670">
        <v>8800.3760000000002</v>
      </c>
      <c r="G670">
        <v>2020</v>
      </c>
      <c r="H670" s="21">
        <v>7.7715207781949633</v>
      </c>
      <c r="I670" s="21">
        <v>883.08962914709127</v>
      </c>
      <c r="J670" s="21">
        <v>13916.890727266529</v>
      </c>
    </row>
    <row r="671" spans="1:10">
      <c r="A671" t="s">
        <v>242</v>
      </c>
      <c r="B671" t="s">
        <v>243</v>
      </c>
      <c r="C671" t="s">
        <v>63</v>
      </c>
      <c r="D671" t="s">
        <v>72</v>
      </c>
      <c r="E671" t="s">
        <v>73</v>
      </c>
      <c r="F671">
        <v>8942.9249999999993</v>
      </c>
      <c r="G671">
        <v>2021</v>
      </c>
      <c r="H671" s="21">
        <v>8.6491581532029507</v>
      </c>
      <c r="I671" s="21">
        <v>967.15092133758799</v>
      </c>
      <c r="J671" s="21">
        <v>15488.5230843052</v>
      </c>
    </row>
    <row r="672" spans="1:10">
      <c r="A672" t="s">
        <v>242</v>
      </c>
      <c r="B672" t="s">
        <v>243</v>
      </c>
      <c r="C672" t="s">
        <v>63</v>
      </c>
      <c r="D672" t="s">
        <v>72</v>
      </c>
      <c r="E672" t="s">
        <v>73</v>
      </c>
      <c r="F672">
        <v>9103.1509999999998</v>
      </c>
      <c r="G672">
        <v>2022</v>
      </c>
      <c r="H672" s="21">
        <v>8.7600672520000007</v>
      </c>
      <c r="I672" s="21">
        <v>962.31153940000002</v>
      </c>
      <c r="J672" s="21">
        <v>15687.13559</v>
      </c>
    </row>
    <row r="673" spans="1:10">
      <c r="A673" t="s">
        <v>242</v>
      </c>
      <c r="B673" t="s">
        <v>243</v>
      </c>
      <c r="C673" t="s">
        <v>63</v>
      </c>
      <c r="D673" t="s">
        <v>72</v>
      </c>
      <c r="E673" t="s">
        <v>73</v>
      </c>
      <c r="F673">
        <v>9256.3140000000003</v>
      </c>
      <c r="G673">
        <v>2023</v>
      </c>
      <c r="H673" s="21">
        <v>8.7064925640270303</v>
      </c>
      <c r="I673" s="21">
        <v>940.60039061196801</v>
      </c>
      <c r="J673" s="21">
        <v>15591.195746457601</v>
      </c>
    </row>
    <row r="674" spans="1:10">
      <c r="A674" t="s">
        <v>244</v>
      </c>
      <c r="B674" t="s">
        <v>245</v>
      </c>
      <c r="C674" t="s">
        <v>72</v>
      </c>
      <c r="D674" t="s">
        <v>72</v>
      </c>
      <c r="E674" t="s">
        <v>73</v>
      </c>
      <c r="F674">
        <v>60163.712</v>
      </c>
      <c r="G674">
        <v>2016</v>
      </c>
      <c r="H674" s="21">
        <v>23.673000431005921</v>
      </c>
      <c r="I674" s="21">
        <v>393.47639372726741</v>
      </c>
      <c r="J674" s="21">
        <v>19005.727924477709</v>
      </c>
    </row>
    <row r="675" spans="1:10">
      <c r="A675" t="s">
        <v>244</v>
      </c>
      <c r="B675" t="s">
        <v>245</v>
      </c>
      <c r="C675" t="s">
        <v>72</v>
      </c>
      <c r="D675" t="s">
        <v>72</v>
      </c>
      <c r="E675" t="s">
        <v>73</v>
      </c>
      <c r="F675">
        <v>60066.733999999997</v>
      </c>
      <c r="G675">
        <v>2017</v>
      </c>
      <c r="H675" s="21">
        <v>25.458455544792461</v>
      </c>
      <c r="I675" s="21">
        <v>423.83618767740001</v>
      </c>
      <c r="J675" s="21">
        <v>21850.82587799093</v>
      </c>
    </row>
    <row r="676" spans="1:10">
      <c r="A676" t="s">
        <v>244</v>
      </c>
      <c r="B676" t="s">
        <v>245</v>
      </c>
      <c r="C676" t="s">
        <v>72</v>
      </c>
      <c r="D676" t="s">
        <v>72</v>
      </c>
      <c r="E676" t="s">
        <v>73</v>
      </c>
      <c r="F676">
        <v>59937.769</v>
      </c>
      <c r="G676">
        <v>2018</v>
      </c>
      <c r="H676" s="21">
        <v>31.312401394707329</v>
      </c>
      <c r="I676" s="21">
        <v>522.41519691377448</v>
      </c>
      <c r="J676" s="21">
        <v>23793.749896296089</v>
      </c>
    </row>
    <row r="677" spans="1:10">
      <c r="A677" t="s">
        <v>244</v>
      </c>
      <c r="B677" t="s">
        <v>245</v>
      </c>
      <c r="C677" t="s">
        <v>72</v>
      </c>
      <c r="D677" t="s">
        <v>72</v>
      </c>
      <c r="E677" t="s">
        <v>73</v>
      </c>
      <c r="F677">
        <v>59816.673000000003</v>
      </c>
      <c r="G677">
        <v>2019</v>
      </c>
      <c r="H677" s="21">
        <v>26.784116740059321</v>
      </c>
      <c r="I677" s="21">
        <v>447.77008477317571</v>
      </c>
      <c r="J677" s="21">
        <v>19914.46681802157</v>
      </c>
    </row>
    <row r="678" spans="1:10">
      <c r="A678" t="s">
        <v>244</v>
      </c>
      <c r="B678" t="s">
        <v>245</v>
      </c>
      <c r="C678" t="s">
        <v>72</v>
      </c>
      <c r="D678" t="s">
        <v>72</v>
      </c>
      <c r="E678" t="s">
        <v>73</v>
      </c>
      <c r="F678">
        <v>59641.487999999998</v>
      </c>
      <c r="G678">
        <v>2020</v>
      </c>
      <c r="H678" s="21">
        <v>24.342487342304771</v>
      </c>
      <c r="I678" s="21">
        <v>408.14688161879491</v>
      </c>
      <c r="J678" s="21">
        <v>18669.305113890081</v>
      </c>
    </row>
    <row r="679" spans="1:10">
      <c r="A679" t="s">
        <v>244</v>
      </c>
      <c r="B679" t="s">
        <v>245</v>
      </c>
      <c r="C679" t="s">
        <v>72</v>
      </c>
      <c r="D679" t="s">
        <v>72</v>
      </c>
      <c r="E679" t="s">
        <v>73</v>
      </c>
      <c r="F679">
        <v>59236.213000000003</v>
      </c>
      <c r="G679">
        <v>2021</v>
      </c>
      <c r="H679" s="21">
        <v>28.857331837676</v>
      </c>
      <c r="I679" s="21">
        <v>487.15693283221901</v>
      </c>
      <c r="J679" s="21">
        <v>22131.9340260219</v>
      </c>
    </row>
    <row r="680" spans="1:10">
      <c r="A680" t="s">
        <v>244</v>
      </c>
      <c r="B680" t="s">
        <v>245</v>
      </c>
      <c r="C680" t="s">
        <v>72</v>
      </c>
      <c r="D680" t="s">
        <v>72</v>
      </c>
      <c r="E680" t="s">
        <v>73</v>
      </c>
      <c r="F680">
        <v>59030.133000000002</v>
      </c>
      <c r="G680">
        <v>2022</v>
      </c>
      <c r="H680" s="21">
        <v>28.31629671</v>
      </c>
      <c r="I680" s="21">
        <v>479.69223970000002</v>
      </c>
      <c r="J680" s="21">
        <v>21716.991419999998</v>
      </c>
    </row>
    <row r="681" spans="1:10">
      <c r="A681" t="s">
        <v>244</v>
      </c>
      <c r="B681" t="s">
        <v>245</v>
      </c>
      <c r="C681" t="s">
        <v>72</v>
      </c>
      <c r="D681" t="s">
        <v>72</v>
      </c>
      <c r="E681" t="s">
        <v>73</v>
      </c>
      <c r="F681">
        <v>58997.201000000001</v>
      </c>
      <c r="G681">
        <v>2023</v>
      </c>
      <c r="H681" s="21">
        <v>25.273627466880001</v>
      </c>
      <c r="I681" s="21">
        <v>428.38689019975698</v>
      </c>
      <c r="J681" s="21">
        <v>19383.437125525801</v>
      </c>
    </row>
    <row r="682" spans="1:10">
      <c r="A682" t="s">
        <v>246</v>
      </c>
      <c r="B682" t="s">
        <v>247</v>
      </c>
      <c r="C682" t="s">
        <v>86</v>
      </c>
      <c r="D682" t="s">
        <v>81</v>
      </c>
      <c r="E682" t="s">
        <v>95</v>
      </c>
      <c r="F682">
        <v>2809.915</v>
      </c>
      <c r="G682">
        <v>2016</v>
      </c>
      <c r="H682" s="21">
        <v>0.16194700643581991</v>
      </c>
      <c r="I682" s="21">
        <v>57.634130013121379</v>
      </c>
      <c r="J682" s="21">
        <v>263.78564075700177</v>
      </c>
    </row>
    <row r="683" spans="1:10">
      <c r="A683" t="s">
        <v>246</v>
      </c>
      <c r="B683" t="s">
        <v>247</v>
      </c>
      <c r="C683" t="s">
        <v>86</v>
      </c>
      <c r="D683" t="s">
        <v>81</v>
      </c>
      <c r="E683" t="s">
        <v>95</v>
      </c>
      <c r="F683">
        <v>2815.7640000000001</v>
      </c>
      <c r="G683">
        <v>2017</v>
      </c>
      <c r="H683" s="21">
        <v>0.15258133552482481</v>
      </c>
      <c r="I683" s="21">
        <v>54.188254244611691</v>
      </c>
      <c r="J683" s="21">
        <v>239.730430028668</v>
      </c>
    </row>
    <row r="684" spans="1:10">
      <c r="A684" t="s">
        <v>246</v>
      </c>
      <c r="B684" t="s">
        <v>247</v>
      </c>
      <c r="C684" t="s">
        <v>86</v>
      </c>
      <c r="D684" t="s">
        <v>81</v>
      </c>
      <c r="E684" t="s">
        <v>95</v>
      </c>
      <c r="F684">
        <v>2820.098</v>
      </c>
      <c r="G684">
        <v>2018</v>
      </c>
      <c r="H684" s="21">
        <v>0.12992486001510289</v>
      </c>
      <c r="I684" s="21">
        <v>46.071044344949321</v>
      </c>
      <c r="J684" s="21">
        <v>192.9171621278405</v>
      </c>
    </row>
    <row r="685" spans="1:10">
      <c r="A685" t="s">
        <v>246</v>
      </c>
      <c r="B685" t="s">
        <v>247</v>
      </c>
      <c r="C685" t="s">
        <v>86</v>
      </c>
      <c r="D685" t="s">
        <v>81</v>
      </c>
      <c r="E685" t="s">
        <v>95</v>
      </c>
      <c r="F685">
        <v>2823.2710000000002</v>
      </c>
      <c r="G685">
        <v>2019</v>
      </c>
      <c r="H685" s="21">
        <v>0.15769618373415331</v>
      </c>
      <c r="I685" s="21">
        <v>55.855843712542402</v>
      </c>
      <c r="J685" s="21">
        <v>232.73176324825519</v>
      </c>
    </row>
    <row r="686" spans="1:10">
      <c r="A686" t="s">
        <v>246</v>
      </c>
      <c r="B686" t="s">
        <v>247</v>
      </c>
      <c r="C686" t="s">
        <v>86</v>
      </c>
      <c r="D686" t="s">
        <v>81</v>
      </c>
      <c r="E686" t="s">
        <v>95</v>
      </c>
      <c r="F686">
        <v>2830.739</v>
      </c>
      <c r="G686">
        <v>2020</v>
      </c>
      <c r="H686" s="21">
        <v>0.14959615419677591</v>
      </c>
      <c r="I686" s="21">
        <v>52.847031887000483</v>
      </c>
      <c r="J686" s="21">
        <v>213.536905885728</v>
      </c>
    </row>
    <row r="687" spans="1:10">
      <c r="A687" t="s">
        <v>246</v>
      </c>
      <c r="B687" t="s">
        <v>247</v>
      </c>
      <c r="C687" t="s">
        <v>86</v>
      </c>
      <c r="D687" t="s">
        <v>81</v>
      </c>
      <c r="E687" t="s">
        <v>95</v>
      </c>
      <c r="F687">
        <v>2837.6819999999998</v>
      </c>
      <c r="G687">
        <v>2021</v>
      </c>
      <c r="H687" s="21">
        <v>0.19209757042742301</v>
      </c>
      <c r="I687" s="21">
        <v>67.695242253157303</v>
      </c>
      <c r="J687" s="21">
        <v>274.20431977253401</v>
      </c>
    </row>
    <row r="688" spans="1:10">
      <c r="A688" t="s">
        <v>246</v>
      </c>
      <c r="B688" t="s">
        <v>247</v>
      </c>
      <c r="C688" t="s">
        <v>86</v>
      </c>
      <c r="D688" t="s">
        <v>81</v>
      </c>
      <c r="E688" t="s">
        <v>95</v>
      </c>
      <c r="F688">
        <v>2839.1439999999998</v>
      </c>
      <c r="G688">
        <v>2022</v>
      </c>
      <c r="H688" s="21">
        <v>0.217616961</v>
      </c>
      <c r="I688" s="21">
        <v>76.648793179999998</v>
      </c>
      <c r="J688" s="21">
        <v>310.63131550000003</v>
      </c>
    </row>
    <row r="689" spans="1:10">
      <c r="A689" t="s">
        <v>246</v>
      </c>
      <c r="B689" t="s">
        <v>247</v>
      </c>
      <c r="C689" t="s">
        <v>86</v>
      </c>
      <c r="D689" t="s">
        <v>81</v>
      </c>
      <c r="E689" t="s">
        <v>95</v>
      </c>
      <c r="F689">
        <v>2839.7860000000001</v>
      </c>
      <c r="G689">
        <v>2023</v>
      </c>
      <c r="H689" s="21">
        <v>0.20649222297095601</v>
      </c>
      <c r="I689" s="21">
        <v>72.714008369277295</v>
      </c>
      <c r="J689" s="21">
        <v>294.75159662510902</v>
      </c>
    </row>
    <row r="690" spans="1:10">
      <c r="A690" t="s">
        <v>248</v>
      </c>
      <c r="B690" t="s">
        <v>249</v>
      </c>
      <c r="C690" t="s">
        <v>63</v>
      </c>
      <c r="D690" t="s">
        <v>64</v>
      </c>
      <c r="E690" t="s">
        <v>95</v>
      </c>
      <c r="F690">
        <v>10006.367</v>
      </c>
      <c r="G690">
        <v>2016</v>
      </c>
      <c r="H690" s="21">
        <v>0.69992265909334161</v>
      </c>
      <c r="I690" s="21">
        <v>69.947730189522488</v>
      </c>
      <c r="J690" s="21">
        <v>998.50590628023019</v>
      </c>
    </row>
    <row r="691" spans="1:10">
      <c r="A691" t="s">
        <v>248</v>
      </c>
      <c r="B691" t="s">
        <v>249</v>
      </c>
      <c r="C691" t="s">
        <v>63</v>
      </c>
      <c r="D691" t="s">
        <v>64</v>
      </c>
      <c r="E691" t="s">
        <v>95</v>
      </c>
      <c r="F691">
        <v>10234.226000000001</v>
      </c>
      <c r="G691">
        <v>2017</v>
      </c>
      <c r="H691" s="21">
        <v>1.673778532891302</v>
      </c>
      <c r="I691" s="21">
        <v>163.54715372626151</v>
      </c>
      <c r="J691" s="21">
        <v>2134.2028709353222</v>
      </c>
    </row>
    <row r="692" spans="1:10">
      <c r="A692" t="s">
        <v>248</v>
      </c>
      <c r="B692" t="s">
        <v>249</v>
      </c>
      <c r="C692" t="s">
        <v>63</v>
      </c>
      <c r="D692" t="s">
        <v>64</v>
      </c>
      <c r="E692" t="s">
        <v>95</v>
      </c>
      <c r="F692">
        <v>10462.306</v>
      </c>
      <c r="G692">
        <v>2018</v>
      </c>
      <c r="H692" s="21">
        <v>1.056740980634737</v>
      </c>
      <c r="I692" s="21">
        <v>101.0045950323702</v>
      </c>
      <c r="J692" s="21">
        <v>1343.547904172892</v>
      </c>
    </row>
    <row r="693" spans="1:10">
      <c r="A693" t="s">
        <v>248</v>
      </c>
      <c r="B693" t="s">
        <v>249</v>
      </c>
      <c r="C693" t="s">
        <v>63</v>
      </c>
      <c r="D693" t="s">
        <v>64</v>
      </c>
      <c r="E693" t="s">
        <v>95</v>
      </c>
      <c r="F693">
        <v>10671.892</v>
      </c>
      <c r="G693">
        <v>2019</v>
      </c>
      <c r="H693" s="21">
        <v>0.89326087175437618</v>
      </c>
      <c r="I693" s="21">
        <v>83.702203110224147</v>
      </c>
      <c r="J693" s="21">
        <v>1208.1052408376249</v>
      </c>
    </row>
    <row r="694" spans="1:10">
      <c r="A694" t="s">
        <v>248</v>
      </c>
      <c r="B694" t="s">
        <v>249</v>
      </c>
      <c r="C694" t="s">
        <v>63</v>
      </c>
      <c r="D694" t="s">
        <v>64</v>
      </c>
      <c r="E694" t="s">
        <v>95</v>
      </c>
      <c r="F694">
        <v>10865.227999999999</v>
      </c>
      <c r="G694">
        <v>2020</v>
      </c>
      <c r="H694" s="21">
        <v>0.84891604010622312</v>
      </c>
      <c r="I694" s="21">
        <v>78.131452014281081</v>
      </c>
      <c r="J694" s="21">
        <v>1052.7795315321409</v>
      </c>
    </row>
    <row r="695" spans="1:10">
      <c r="A695" t="s">
        <v>248</v>
      </c>
      <c r="B695" t="s">
        <v>249</v>
      </c>
      <c r="C695" t="s">
        <v>63</v>
      </c>
      <c r="D695" t="s">
        <v>64</v>
      </c>
      <c r="E695" t="s">
        <v>95</v>
      </c>
      <c r="F695">
        <v>11066.356</v>
      </c>
      <c r="G695">
        <v>2021</v>
      </c>
      <c r="H695" s="21">
        <v>0.94105197684903297</v>
      </c>
      <c r="I695" s="21">
        <v>85.037204374143897</v>
      </c>
      <c r="J695" s="21">
        <v>1167.04157630592</v>
      </c>
    </row>
    <row r="696" spans="1:10">
      <c r="A696" t="s">
        <v>248</v>
      </c>
      <c r="B696" t="s">
        <v>249</v>
      </c>
      <c r="C696" t="s">
        <v>63</v>
      </c>
      <c r="D696" t="s">
        <v>64</v>
      </c>
      <c r="E696" t="s">
        <v>95</v>
      </c>
      <c r="F696">
        <v>11256.263999999999</v>
      </c>
      <c r="G696">
        <v>2022</v>
      </c>
      <c r="H696" s="21">
        <v>0.99384862799999996</v>
      </c>
      <c r="I696" s="21">
        <v>88.292938750000005</v>
      </c>
      <c r="J696" s="21">
        <v>1232.5170250000001</v>
      </c>
    </row>
    <row r="697" spans="1:10">
      <c r="A697" t="s">
        <v>248</v>
      </c>
      <c r="B697" t="s">
        <v>249</v>
      </c>
      <c r="C697" t="s">
        <v>63</v>
      </c>
      <c r="D697" t="s">
        <v>64</v>
      </c>
      <c r="E697" t="s">
        <v>95</v>
      </c>
      <c r="F697">
        <v>11439.214</v>
      </c>
      <c r="G697">
        <v>2023</v>
      </c>
      <c r="H697" s="21">
        <v>1.1125056440046299</v>
      </c>
      <c r="I697" s="21">
        <v>97.253678793371293</v>
      </c>
      <c r="J697" s="21">
        <v>1379.6689901023799</v>
      </c>
    </row>
    <row r="698" spans="1:10">
      <c r="A698" t="s">
        <v>250</v>
      </c>
      <c r="B698" t="s">
        <v>251</v>
      </c>
      <c r="C698" t="s">
        <v>63</v>
      </c>
      <c r="D698" t="s">
        <v>90</v>
      </c>
      <c r="E698" t="s">
        <v>73</v>
      </c>
      <c r="F698">
        <v>127159.951</v>
      </c>
      <c r="G698">
        <v>2016</v>
      </c>
      <c r="H698" s="21">
        <v>96.327373360118457</v>
      </c>
      <c r="I698" s="21">
        <v>757.52917960874686</v>
      </c>
      <c r="J698" s="21">
        <v>73609.014549483705</v>
      </c>
    </row>
    <row r="699" spans="1:10">
      <c r="A699" t="s">
        <v>250</v>
      </c>
      <c r="B699" t="s">
        <v>251</v>
      </c>
      <c r="C699" t="s">
        <v>63</v>
      </c>
      <c r="D699" t="s">
        <v>90</v>
      </c>
      <c r="E699" t="s">
        <v>73</v>
      </c>
      <c r="F699">
        <v>127064.69</v>
      </c>
      <c r="G699">
        <v>2017</v>
      </c>
      <c r="H699" s="21">
        <v>66.340645178099706</v>
      </c>
      <c r="I699" s="21">
        <v>522.10134206520866</v>
      </c>
      <c r="J699" s="21">
        <v>53861.631735030693</v>
      </c>
    </row>
    <row r="700" spans="1:10">
      <c r="A700" t="s">
        <v>250</v>
      </c>
      <c r="B700" t="s">
        <v>251</v>
      </c>
      <c r="C700" t="s">
        <v>63</v>
      </c>
      <c r="D700" t="s">
        <v>90</v>
      </c>
      <c r="E700" t="s">
        <v>73</v>
      </c>
      <c r="F700">
        <v>126913.433</v>
      </c>
      <c r="G700">
        <v>2018</v>
      </c>
      <c r="H700" s="21">
        <v>89.115002652744636</v>
      </c>
      <c r="I700" s="21">
        <v>702.17155541560862</v>
      </c>
      <c r="J700" s="21">
        <v>71915.603088489646</v>
      </c>
    </row>
    <row r="701" spans="1:10">
      <c r="A701" t="s">
        <v>250</v>
      </c>
      <c r="B701" t="s">
        <v>251</v>
      </c>
      <c r="C701" t="s">
        <v>63</v>
      </c>
      <c r="D701" t="s">
        <v>90</v>
      </c>
      <c r="E701" t="s">
        <v>73</v>
      </c>
      <c r="F701">
        <v>126699.424</v>
      </c>
      <c r="G701">
        <v>2019</v>
      </c>
      <c r="H701" s="21">
        <v>68.009681540489751</v>
      </c>
      <c r="I701" s="21">
        <v>536.77972159123431</v>
      </c>
      <c r="J701" s="21">
        <v>58408.716165340527</v>
      </c>
    </row>
    <row r="702" spans="1:10">
      <c r="A702" t="s">
        <v>250</v>
      </c>
      <c r="B702" t="s">
        <v>251</v>
      </c>
      <c r="C702" t="s">
        <v>63</v>
      </c>
      <c r="D702" t="s">
        <v>90</v>
      </c>
      <c r="E702" t="s">
        <v>73</v>
      </c>
      <c r="F702">
        <v>126304.54300000001</v>
      </c>
      <c r="G702">
        <v>2020</v>
      </c>
      <c r="H702" s="21">
        <v>81.823908373277447</v>
      </c>
      <c r="I702" s="21">
        <v>647.8302872548096</v>
      </c>
      <c r="J702" s="21">
        <v>69764.163051732015</v>
      </c>
    </row>
    <row r="703" spans="1:10">
      <c r="A703" t="s">
        <v>250</v>
      </c>
      <c r="B703" t="s">
        <v>251</v>
      </c>
      <c r="C703" t="s">
        <v>63</v>
      </c>
      <c r="D703" t="s">
        <v>90</v>
      </c>
      <c r="E703" t="s">
        <v>73</v>
      </c>
      <c r="F703">
        <v>125679.338</v>
      </c>
      <c r="G703">
        <v>2021</v>
      </c>
      <c r="H703" s="21">
        <v>90.735562467555098</v>
      </c>
      <c r="I703" s="21">
        <v>721.96085618747497</v>
      </c>
      <c r="J703" s="21">
        <v>77362.357041289797</v>
      </c>
    </row>
    <row r="704" spans="1:10">
      <c r="A704" t="s">
        <v>250</v>
      </c>
      <c r="B704" t="s">
        <v>251</v>
      </c>
      <c r="C704" t="s">
        <v>63</v>
      </c>
      <c r="D704" t="s">
        <v>90</v>
      </c>
      <c r="E704" t="s">
        <v>73</v>
      </c>
      <c r="F704">
        <v>124997.57799999999</v>
      </c>
      <c r="G704">
        <v>2022</v>
      </c>
      <c r="H704" s="21">
        <v>90.856076279999996</v>
      </c>
      <c r="I704" s="21">
        <v>726.86269389999995</v>
      </c>
      <c r="J704" s="21">
        <v>77465.116370000003</v>
      </c>
    </row>
    <row r="705" spans="1:10">
      <c r="A705" t="s">
        <v>250</v>
      </c>
      <c r="B705" t="s">
        <v>251</v>
      </c>
      <c r="C705" t="s">
        <v>63</v>
      </c>
      <c r="D705" t="s">
        <v>90</v>
      </c>
      <c r="E705" t="s">
        <v>73</v>
      </c>
      <c r="F705">
        <v>124370.947</v>
      </c>
      <c r="G705">
        <v>2023</v>
      </c>
      <c r="H705" s="21">
        <v>75.079999763872095</v>
      </c>
      <c r="I705" s="21">
        <v>603.67796157306805</v>
      </c>
      <c r="J705" s="21">
        <v>64014.222158379896</v>
      </c>
    </row>
    <row r="706" spans="1:10">
      <c r="A706" t="s">
        <v>252</v>
      </c>
      <c r="B706" t="s">
        <v>253</v>
      </c>
      <c r="C706" t="s">
        <v>63</v>
      </c>
      <c r="D706" t="s">
        <v>72</v>
      </c>
      <c r="E706" t="s">
        <v>73</v>
      </c>
      <c r="F706">
        <v>18363.599999999999</v>
      </c>
      <c r="G706">
        <v>2016</v>
      </c>
      <c r="H706" s="21">
        <v>1.477976270836683</v>
      </c>
      <c r="I706" s="21">
        <v>80.484015706979221</v>
      </c>
      <c r="J706" s="21">
        <v>3403.6272841045202</v>
      </c>
    </row>
    <row r="707" spans="1:10">
      <c r="A707" t="s">
        <v>252</v>
      </c>
      <c r="B707" t="s">
        <v>253</v>
      </c>
      <c r="C707" t="s">
        <v>63</v>
      </c>
      <c r="D707" t="s">
        <v>72</v>
      </c>
      <c r="E707" t="s">
        <v>73</v>
      </c>
      <c r="F707">
        <v>18651.931</v>
      </c>
      <c r="G707">
        <v>2017</v>
      </c>
      <c r="H707" s="21">
        <v>0.96612494506652447</v>
      </c>
      <c r="I707" s="21">
        <v>51.79758305274261</v>
      </c>
      <c r="J707" s="21">
        <v>1824.422807725861</v>
      </c>
    </row>
    <row r="708" spans="1:10">
      <c r="A708" t="s">
        <v>252</v>
      </c>
      <c r="B708" t="s">
        <v>253</v>
      </c>
      <c r="C708" t="s">
        <v>63</v>
      </c>
      <c r="D708" t="s">
        <v>72</v>
      </c>
      <c r="E708" t="s">
        <v>73</v>
      </c>
      <c r="F708">
        <v>18932.726999999999</v>
      </c>
      <c r="G708">
        <v>2018</v>
      </c>
      <c r="H708" s="21">
        <v>0.83211739008457208</v>
      </c>
      <c r="I708" s="21">
        <v>43.951269676289748</v>
      </c>
      <c r="J708" s="21">
        <v>1494.2540935313471</v>
      </c>
    </row>
    <row r="709" spans="1:10">
      <c r="A709" t="s">
        <v>252</v>
      </c>
      <c r="B709" t="s">
        <v>253</v>
      </c>
      <c r="C709" t="s">
        <v>63</v>
      </c>
      <c r="D709" t="s">
        <v>72</v>
      </c>
      <c r="E709" t="s">
        <v>73</v>
      </c>
      <c r="F709">
        <v>19209.555</v>
      </c>
      <c r="G709">
        <v>2019</v>
      </c>
      <c r="H709" s="21">
        <v>0.82517239502112727</v>
      </c>
      <c r="I709" s="21">
        <v>42.956351410593697</v>
      </c>
      <c r="J709" s="21">
        <v>1546.7730706419791</v>
      </c>
    </row>
    <row r="710" spans="1:10">
      <c r="A710" t="s">
        <v>252</v>
      </c>
      <c r="B710" t="s">
        <v>253</v>
      </c>
      <c r="C710" t="s">
        <v>63</v>
      </c>
      <c r="D710" t="s">
        <v>72</v>
      </c>
      <c r="E710" t="s">
        <v>73</v>
      </c>
      <c r="F710">
        <v>19482.116999999998</v>
      </c>
      <c r="G710">
        <v>2020</v>
      </c>
      <c r="H710" s="21">
        <v>1.5678373492772419</v>
      </c>
      <c r="I710" s="21">
        <v>80.475717771186879</v>
      </c>
      <c r="J710" s="21">
        <v>2807.6129300994089</v>
      </c>
    </row>
    <row r="711" spans="1:10">
      <c r="A711" t="s">
        <v>252</v>
      </c>
      <c r="B711" t="s">
        <v>253</v>
      </c>
      <c r="C711" t="s">
        <v>63</v>
      </c>
      <c r="D711" t="s">
        <v>72</v>
      </c>
      <c r="E711" t="s">
        <v>73</v>
      </c>
      <c r="F711">
        <v>19743.602999999999</v>
      </c>
      <c r="G711">
        <v>2021</v>
      </c>
      <c r="H711" s="21">
        <v>1.92143490909113</v>
      </c>
      <c r="I711" s="21">
        <v>97.319365117457906</v>
      </c>
      <c r="J711" s="21">
        <v>3440.8195402415799</v>
      </c>
    </row>
    <row r="712" spans="1:10">
      <c r="A712" t="s">
        <v>252</v>
      </c>
      <c r="B712" t="s">
        <v>253</v>
      </c>
      <c r="C712" t="s">
        <v>63</v>
      </c>
      <c r="D712" t="s">
        <v>72</v>
      </c>
      <c r="E712" t="s">
        <v>73</v>
      </c>
      <c r="F712">
        <v>20034.609</v>
      </c>
      <c r="G712">
        <v>2022</v>
      </c>
      <c r="H712" s="21">
        <v>1.6924981690000001</v>
      </c>
      <c r="I712" s="21">
        <v>84.478722250000004</v>
      </c>
      <c r="J712" s="21">
        <v>3030.8499579999998</v>
      </c>
    </row>
    <row r="713" spans="1:10">
      <c r="A713" t="s">
        <v>252</v>
      </c>
      <c r="B713" t="s">
        <v>253</v>
      </c>
      <c r="C713" t="s">
        <v>63</v>
      </c>
      <c r="D713" t="s">
        <v>72</v>
      </c>
      <c r="E713" t="s">
        <v>73</v>
      </c>
      <c r="F713">
        <v>20330.103999999999</v>
      </c>
      <c r="G713">
        <v>2023</v>
      </c>
      <c r="H713" s="21">
        <v>1.7675720999372899</v>
      </c>
      <c r="I713" s="21">
        <v>86.943583758218296</v>
      </c>
      <c r="J713" s="21">
        <v>3165.2889064045098</v>
      </c>
    </row>
    <row r="714" spans="1:10">
      <c r="A714" t="s">
        <v>254</v>
      </c>
      <c r="B714" t="s">
        <v>255</v>
      </c>
      <c r="C714" t="s">
        <v>68</v>
      </c>
      <c r="D714" t="s">
        <v>68</v>
      </c>
      <c r="E714" t="s">
        <v>69</v>
      </c>
      <c r="F714">
        <v>48139.686999999998</v>
      </c>
      <c r="G714">
        <v>2016</v>
      </c>
      <c r="H714" s="21">
        <v>1.114448235879631</v>
      </c>
      <c r="I714" s="21">
        <v>23.150300829326781</v>
      </c>
      <c r="J714" s="21">
        <v>2508.0273518975978</v>
      </c>
    </row>
    <row r="715" spans="1:10">
      <c r="A715" t="s">
        <v>254</v>
      </c>
      <c r="B715" t="s">
        <v>255</v>
      </c>
      <c r="C715" t="s">
        <v>68</v>
      </c>
      <c r="D715" t="s">
        <v>68</v>
      </c>
      <c r="E715" t="s">
        <v>69</v>
      </c>
      <c r="F715">
        <v>49197.766000000003</v>
      </c>
      <c r="G715">
        <v>2017</v>
      </c>
      <c r="H715" s="21">
        <v>1.1306443663225669</v>
      </c>
      <c r="I715" s="21">
        <v>22.98162006629666</v>
      </c>
      <c r="J715" s="21">
        <v>2756.5498077505099</v>
      </c>
    </row>
    <row r="716" spans="1:10">
      <c r="A716" t="s">
        <v>254</v>
      </c>
      <c r="B716" t="s">
        <v>255</v>
      </c>
      <c r="C716" t="s">
        <v>68</v>
      </c>
      <c r="D716" t="s">
        <v>68</v>
      </c>
      <c r="E716" t="s">
        <v>69</v>
      </c>
      <c r="F716">
        <v>50207.108</v>
      </c>
      <c r="G716">
        <v>2018</v>
      </c>
      <c r="H716" s="21">
        <v>1.009898303461545</v>
      </c>
      <c r="I716" s="21">
        <v>20.11464797895837</v>
      </c>
      <c r="J716" s="21">
        <v>2296.374753469659</v>
      </c>
    </row>
    <row r="717" spans="1:10">
      <c r="A717" t="s">
        <v>254</v>
      </c>
      <c r="B717" t="s">
        <v>255</v>
      </c>
      <c r="C717" t="s">
        <v>68</v>
      </c>
      <c r="D717" t="s">
        <v>68</v>
      </c>
      <c r="E717" t="s">
        <v>69</v>
      </c>
      <c r="F717">
        <v>51202.828000000001</v>
      </c>
      <c r="G717">
        <v>2019</v>
      </c>
      <c r="H717" s="21">
        <v>2.098735809216882</v>
      </c>
      <c r="I717" s="21">
        <v>40.988669790209293</v>
      </c>
      <c r="J717" s="21">
        <v>4804.6292892178053</v>
      </c>
    </row>
    <row r="718" spans="1:10">
      <c r="A718" t="s">
        <v>254</v>
      </c>
      <c r="B718" t="s">
        <v>255</v>
      </c>
      <c r="C718" t="s">
        <v>68</v>
      </c>
      <c r="D718" t="s">
        <v>68</v>
      </c>
      <c r="E718" t="s">
        <v>69</v>
      </c>
      <c r="F718">
        <v>52217.334000000003</v>
      </c>
      <c r="G718">
        <v>2020</v>
      </c>
      <c r="H718" s="21">
        <v>2.5774310677315921</v>
      </c>
      <c r="I718" s="21">
        <v>49.359683275511379</v>
      </c>
      <c r="J718" s="21">
        <v>4590.5751331876563</v>
      </c>
    </row>
    <row r="719" spans="1:10">
      <c r="A719" t="s">
        <v>254</v>
      </c>
      <c r="B719" t="s">
        <v>255</v>
      </c>
      <c r="C719" t="s">
        <v>68</v>
      </c>
      <c r="D719" t="s">
        <v>68</v>
      </c>
      <c r="E719" t="s">
        <v>69</v>
      </c>
      <c r="F719">
        <v>53219.165999999997</v>
      </c>
      <c r="G719">
        <v>2021</v>
      </c>
      <c r="H719" s="21">
        <v>2.89103876587005</v>
      </c>
      <c r="I719" s="21">
        <v>54.323263274551401</v>
      </c>
      <c r="J719" s="21">
        <v>5149.1312205445502</v>
      </c>
    </row>
    <row r="720" spans="1:10">
      <c r="A720" t="s">
        <v>254</v>
      </c>
      <c r="B720" t="s">
        <v>255</v>
      </c>
      <c r="C720" t="s">
        <v>68</v>
      </c>
      <c r="D720" t="s">
        <v>68</v>
      </c>
      <c r="E720" t="s">
        <v>69</v>
      </c>
      <c r="F720">
        <v>54252.461000000003</v>
      </c>
      <c r="G720">
        <v>2022</v>
      </c>
      <c r="H720" s="21">
        <v>2.8998247670000001</v>
      </c>
      <c r="I720" s="21">
        <v>53.450566350000003</v>
      </c>
      <c r="J720" s="21">
        <v>5164.7796930000004</v>
      </c>
    </row>
    <row r="721" spans="1:10">
      <c r="A721" t="s">
        <v>254</v>
      </c>
      <c r="B721" t="s">
        <v>255</v>
      </c>
      <c r="C721" t="s">
        <v>68</v>
      </c>
      <c r="D721" t="s">
        <v>68</v>
      </c>
      <c r="E721" t="s">
        <v>69</v>
      </c>
      <c r="F721">
        <v>55339.002999999997</v>
      </c>
      <c r="G721">
        <v>2023</v>
      </c>
      <c r="H721" s="21">
        <v>3.0915622045559701</v>
      </c>
      <c r="I721" s="21">
        <v>55.865881872789998</v>
      </c>
      <c r="J721" s="21">
        <v>5506.2770142266299</v>
      </c>
    </row>
    <row r="722" spans="1:10">
      <c r="A722" t="s">
        <v>256</v>
      </c>
      <c r="B722" t="s">
        <v>257</v>
      </c>
      <c r="C722" t="s">
        <v>63</v>
      </c>
      <c r="D722" t="s">
        <v>72</v>
      </c>
      <c r="E722" t="s">
        <v>95</v>
      </c>
      <c r="F722">
        <v>6108.4620000000004</v>
      </c>
      <c r="G722">
        <v>2016</v>
      </c>
      <c r="H722" s="21">
        <v>0.1374392059694825</v>
      </c>
      <c r="I722" s="21">
        <v>22.49980534698955</v>
      </c>
      <c r="J722" s="21">
        <v>316.50832011596782</v>
      </c>
    </row>
    <row r="723" spans="1:10">
      <c r="A723" t="s">
        <v>256</v>
      </c>
      <c r="B723" t="s">
        <v>257</v>
      </c>
      <c r="C723" t="s">
        <v>63</v>
      </c>
      <c r="D723" t="s">
        <v>72</v>
      </c>
      <c r="E723" t="s">
        <v>95</v>
      </c>
      <c r="F723">
        <v>6220.15</v>
      </c>
      <c r="G723">
        <v>2017</v>
      </c>
      <c r="H723" s="21">
        <v>9.0413056944767464E-2</v>
      </c>
      <c r="I723" s="21">
        <v>14.535510710315259</v>
      </c>
      <c r="J723" s="21">
        <v>170.7353041910616</v>
      </c>
    </row>
    <row r="724" spans="1:10">
      <c r="A724" t="s">
        <v>256</v>
      </c>
      <c r="B724" t="s">
        <v>257</v>
      </c>
      <c r="C724" t="s">
        <v>63</v>
      </c>
      <c r="D724" t="s">
        <v>72</v>
      </c>
      <c r="E724" t="s">
        <v>95</v>
      </c>
      <c r="F724">
        <v>6341.732</v>
      </c>
      <c r="G724">
        <v>2018</v>
      </c>
      <c r="H724" s="21">
        <v>6.823645795537607E-2</v>
      </c>
      <c r="I724" s="21">
        <v>10.759908800210431</v>
      </c>
      <c r="J724" s="21">
        <v>122.5339304208298</v>
      </c>
    </row>
    <row r="725" spans="1:10">
      <c r="A725" t="s">
        <v>256</v>
      </c>
      <c r="B725" t="s">
        <v>257</v>
      </c>
      <c r="C725" t="s">
        <v>63</v>
      </c>
      <c r="D725" t="s">
        <v>72</v>
      </c>
      <c r="E725" t="s">
        <v>95</v>
      </c>
      <c r="F725">
        <v>6494.0349999999999</v>
      </c>
      <c r="G725">
        <v>2019</v>
      </c>
      <c r="H725" s="21">
        <v>6.4970895469810816E-2</v>
      </c>
      <c r="I725" s="21">
        <v>10.004703619523269</v>
      </c>
      <c r="J725" s="21">
        <v>121.7869510629817</v>
      </c>
    </row>
    <row r="726" spans="1:10">
      <c r="A726" t="s">
        <v>256</v>
      </c>
      <c r="B726" t="s">
        <v>257</v>
      </c>
      <c r="C726" t="s">
        <v>63</v>
      </c>
      <c r="D726" t="s">
        <v>72</v>
      </c>
      <c r="E726" t="s">
        <v>95</v>
      </c>
      <c r="F726">
        <v>6664.14</v>
      </c>
      <c r="G726">
        <v>2020</v>
      </c>
      <c r="H726" s="21">
        <v>9.967485107784689E-2</v>
      </c>
      <c r="I726" s="21">
        <v>14.956896325384349</v>
      </c>
      <c r="J726" s="21">
        <v>178.49324291477319</v>
      </c>
    </row>
    <row r="727" spans="1:10">
      <c r="A727" t="s">
        <v>256</v>
      </c>
      <c r="B727" t="s">
        <v>257</v>
      </c>
      <c r="C727" t="s">
        <v>63</v>
      </c>
      <c r="D727" t="s">
        <v>72</v>
      </c>
      <c r="E727" t="s">
        <v>95</v>
      </c>
      <c r="F727">
        <v>6820.4790000000003</v>
      </c>
      <c r="G727">
        <v>2021</v>
      </c>
      <c r="H727" s="21">
        <v>0.127900839875834</v>
      </c>
      <c r="I727" s="21">
        <v>18.7524717656683</v>
      </c>
      <c r="J727" s="21">
        <v>229.039083083875</v>
      </c>
    </row>
    <row r="728" spans="1:10">
      <c r="A728" t="s">
        <v>256</v>
      </c>
      <c r="B728" t="s">
        <v>257</v>
      </c>
      <c r="C728" t="s">
        <v>63</v>
      </c>
      <c r="D728" t="s">
        <v>72</v>
      </c>
      <c r="E728" t="s">
        <v>95</v>
      </c>
      <c r="F728">
        <v>6955.7879999999996</v>
      </c>
      <c r="G728">
        <v>2022</v>
      </c>
      <c r="H728" s="21">
        <v>0.131864021</v>
      </c>
      <c r="I728" s="21">
        <v>18.95745252</v>
      </c>
      <c r="J728" s="21">
        <v>236.1361953</v>
      </c>
    </row>
    <row r="729" spans="1:10">
      <c r="A729" t="s">
        <v>256</v>
      </c>
      <c r="B729" t="s">
        <v>257</v>
      </c>
      <c r="C729" t="s">
        <v>63</v>
      </c>
      <c r="D729" t="s">
        <v>72</v>
      </c>
      <c r="E729" t="s">
        <v>95</v>
      </c>
      <c r="F729">
        <v>7073.5159999999996</v>
      </c>
      <c r="G729">
        <v>2023</v>
      </c>
      <c r="H729" s="21">
        <v>0.12935727175745801</v>
      </c>
      <c r="I729" s="21">
        <v>18.287549184515701</v>
      </c>
      <c r="J729" s="21">
        <v>231.64720270836901</v>
      </c>
    </row>
    <row r="730" spans="1:10">
      <c r="A730" t="s">
        <v>258</v>
      </c>
      <c r="B730" t="s">
        <v>259</v>
      </c>
      <c r="C730" t="s">
        <v>63</v>
      </c>
      <c r="D730" t="s">
        <v>90</v>
      </c>
      <c r="E730" t="s">
        <v>69</v>
      </c>
      <c r="F730">
        <v>15852.803</v>
      </c>
      <c r="G730">
        <v>2016</v>
      </c>
      <c r="H730" s="21">
        <v>0.42605545466985267</v>
      </c>
      <c r="I730" s="21">
        <v>26.875717478470701</v>
      </c>
      <c r="J730" s="21">
        <v>569.90383860390364</v>
      </c>
    </row>
    <row r="731" spans="1:10">
      <c r="A731" t="s">
        <v>258</v>
      </c>
      <c r="B731" t="s">
        <v>259</v>
      </c>
      <c r="C731" t="s">
        <v>63</v>
      </c>
      <c r="D731" t="s">
        <v>90</v>
      </c>
      <c r="E731" t="s">
        <v>69</v>
      </c>
      <c r="F731">
        <v>16073.373</v>
      </c>
      <c r="G731">
        <v>2017</v>
      </c>
      <c r="H731" s="21">
        <v>0.45011442082853459</v>
      </c>
      <c r="I731" s="21">
        <v>28.003731440098761</v>
      </c>
      <c r="J731" s="21">
        <v>525.34037705783157</v>
      </c>
    </row>
    <row r="732" spans="1:10">
      <c r="A732" t="s">
        <v>258</v>
      </c>
      <c r="B732" t="s">
        <v>259</v>
      </c>
      <c r="C732" t="s">
        <v>63</v>
      </c>
      <c r="D732" t="s">
        <v>90</v>
      </c>
      <c r="E732" t="s">
        <v>69</v>
      </c>
      <c r="F732">
        <v>16274.522000000001</v>
      </c>
      <c r="G732">
        <v>2018</v>
      </c>
      <c r="H732" s="21">
        <v>0.42865756819721018</v>
      </c>
      <c r="I732" s="21">
        <v>26.339180235045319</v>
      </c>
      <c r="J732" s="21">
        <v>554.38636363609317</v>
      </c>
    </row>
    <row r="733" spans="1:10">
      <c r="A733" t="s">
        <v>258</v>
      </c>
      <c r="B733" t="s">
        <v>259</v>
      </c>
      <c r="C733" t="s">
        <v>63</v>
      </c>
      <c r="D733" t="s">
        <v>90</v>
      </c>
      <c r="E733" t="s">
        <v>69</v>
      </c>
      <c r="F733">
        <v>16481.304</v>
      </c>
      <c r="G733">
        <v>2019</v>
      </c>
      <c r="H733" s="21">
        <v>0.42357495326994299</v>
      </c>
      <c r="I733" s="21">
        <v>25.700330099483821</v>
      </c>
      <c r="J733" s="21">
        <v>477.70256166249243</v>
      </c>
    </row>
    <row r="734" spans="1:10">
      <c r="A734" t="s">
        <v>258</v>
      </c>
      <c r="B734" t="s">
        <v>259</v>
      </c>
      <c r="C734" t="s">
        <v>63</v>
      </c>
      <c r="D734" t="s">
        <v>90</v>
      </c>
      <c r="E734" t="s">
        <v>69</v>
      </c>
      <c r="F734">
        <v>16725.473999999998</v>
      </c>
      <c r="G734">
        <v>2020</v>
      </c>
      <c r="H734" s="21">
        <v>0.63043694874232625</v>
      </c>
      <c r="I734" s="21">
        <v>37.693218664076497</v>
      </c>
      <c r="J734" s="21">
        <v>855.97816740835174</v>
      </c>
    </row>
    <row r="735" spans="1:10">
      <c r="A735" t="s">
        <v>258</v>
      </c>
      <c r="B735" t="s">
        <v>259</v>
      </c>
      <c r="C735" t="s">
        <v>63</v>
      </c>
      <c r="D735" t="s">
        <v>90</v>
      </c>
      <c r="E735" t="s">
        <v>69</v>
      </c>
      <c r="F735">
        <v>16974.306</v>
      </c>
      <c r="G735">
        <v>2021</v>
      </c>
      <c r="H735" s="21">
        <v>0.86575220624808003</v>
      </c>
      <c r="I735" s="21">
        <v>51.003687941532299</v>
      </c>
      <c r="J735" s="21">
        <v>1175.4783717570499</v>
      </c>
    </row>
    <row r="736" spans="1:10">
      <c r="A736" t="s">
        <v>258</v>
      </c>
      <c r="B736" t="s">
        <v>259</v>
      </c>
      <c r="C736" t="s">
        <v>63</v>
      </c>
      <c r="D736" t="s">
        <v>90</v>
      </c>
      <c r="E736" t="s">
        <v>69</v>
      </c>
      <c r="F736">
        <v>17201.723999999998</v>
      </c>
      <c r="G736">
        <v>2022</v>
      </c>
      <c r="H736" s="21">
        <v>0.56309824100000005</v>
      </c>
      <c r="I736" s="21">
        <v>32.734988739999999</v>
      </c>
      <c r="J736" s="21">
        <v>764.5488034</v>
      </c>
    </row>
    <row r="737" spans="1:10">
      <c r="A737" t="s">
        <v>258</v>
      </c>
      <c r="B737" t="s">
        <v>259</v>
      </c>
      <c r="C737" t="s">
        <v>63</v>
      </c>
      <c r="D737" t="s">
        <v>90</v>
      </c>
      <c r="E737" t="s">
        <v>69</v>
      </c>
      <c r="F737">
        <v>17423.881000000001</v>
      </c>
      <c r="G737">
        <v>2023</v>
      </c>
      <c r="H737" s="21">
        <v>0.54029485829743895</v>
      </c>
      <c r="I737" s="21">
        <v>31.008869854967301</v>
      </c>
      <c r="J737" s="21">
        <v>733.58741260139504</v>
      </c>
    </row>
    <row r="738" spans="1:10">
      <c r="A738" t="s">
        <v>260</v>
      </c>
      <c r="B738" t="s">
        <v>261</v>
      </c>
      <c r="C738" t="s">
        <v>86</v>
      </c>
      <c r="D738" t="s">
        <v>90</v>
      </c>
      <c r="E738" t="s">
        <v>69</v>
      </c>
      <c r="F738">
        <v>118.47799999999999</v>
      </c>
      <c r="G738">
        <v>2016</v>
      </c>
      <c r="H738" s="21">
        <v>6.676454309091401E-3</v>
      </c>
      <c r="I738" s="21">
        <v>56.351848521171867</v>
      </c>
      <c r="J738" s="21">
        <v>8.930614633876667</v>
      </c>
    </row>
    <row r="739" spans="1:10">
      <c r="A739" t="s">
        <v>260</v>
      </c>
      <c r="B739" t="s">
        <v>261</v>
      </c>
      <c r="C739" t="s">
        <v>86</v>
      </c>
      <c r="D739" t="s">
        <v>90</v>
      </c>
      <c r="E739" t="s">
        <v>69</v>
      </c>
      <c r="F739">
        <v>120.27500000000001</v>
      </c>
      <c r="G739">
        <v>2017</v>
      </c>
      <c r="H739" s="21">
        <v>7.7571374008234004E-3</v>
      </c>
      <c r="I739" s="21">
        <v>64.495010607552686</v>
      </c>
      <c r="J739" s="21">
        <v>9.0535214166357125</v>
      </c>
    </row>
    <row r="740" spans="1:10">
      <c r="A740" t="s">
        <v>260</v>
      </c>
      <c r="B740" t="s">
        <v>261</v>
      </c>
      <c r="C740" t="s">
        <v>86</v>
      </c>
      <c r="D740" t="s">
        <v>90</v>
      </c>
      <c r="E740" t="s">
        <v>69</v>
      </c>
      <c r="F740">
        <v>122.084</v>
      </c>
      <c r="G740">
        <v>2018</v>
      </c>
      <c r="H740" s="21">
        <v>7.3284359200357918E-3</v>
      </c>
      <c r="I740" s="21">
        <v>60.027816257951827</v>
      </c>
      <c r="J740" s="21">
        <v>9.477887302988611</v>
      </c>
    </row>
    <row r="741" spans="1:10">
      <c r="A741" t="s">
        <v>260</v>
      </c>
      <c r="B741" t="s">
        <v>261</v>
      </c>
      <c r="C741" t="s">
        <v>86</v>
      </c>
      <c r="D741" t="s">
        <v>90</v>
      </c>
      <c r="E741" t="s">
        <v>69</v>
      </c>
      <c r="F741">
        <v>123.92100000000001</v>
      </c>
      <c r="G741">
        <v>2019</v>
      </c>
      <c r="H741" s="21">
        <v>5.0332959189610142E-3</v>
      </c>
      <c r="I741" s="21">
        <v>40.616973063169397</v>
      </c>
      <c r="J741" s="21">
        <v>5.676465733123691</v>
      </c>
    </row>
    <row r="742" spans="1:10">
      <c r="A742" t="s">
        <v>260</v>
      </c>
      <c r="B742" t="s">
        <v>261</v>
      </c>
      <c r="C742" t="s">
        <v>86</v>
      </c>
      <c r="D742" t="s">
        <v>90</v>
      </c>
      <c r="E742" t="s">
        <v>69</v>
      </c>
      <c r="F742">
        <v>126.099</v>
      </c>
      <c r="G742">
        <v>2020</v>
      </c>
      <c r="H742" s="21">
        <v>1.0647429312576799E-2</v>
      </c>
      <c r="I742" s="21">
        <v>84.437063835373763</v>
      </c>
      <c r="J742" s="21">
        <v>14.45658788591852</v>
      </c>
    </row>
    <row r="743" spans="1:10">
      <c r="A743" t="s">
        <v>260</v>
      </c>
      <c r="B743" t="s">
        <v>261</v>
      </c>
      <c r="C743" t="s">
        <v>86</v>
      </c>
      <c r="D743" t="s">
        <v>90</v>
      </c>
      <c r="E743" t="s">
        <v>69</v>
      </c>
      <c r="F743">
        <v>128.37700000000001</v>
      </c>
      <c r="G743">
        <v>2021</v>
      </c>
      <c r="H743" s="21">
        <v>1.06570467028262E-2</v>
      </c>
      <c r="I743" s="21">
        <v>83.013676147801405</v>
      </c>
      <c r="J743" s="21">
        <v>14.4696458947544</v>
      </c>
    </row>
    <row r="744" spans="1:10">
      <c r="A744" t="s">
        <v>260</v>
      </c>
      <c r="B744" t="s">
        <v>261</v>
      </c>
      <c r="C744" t="s">
        <v>86</v>
      </c>
      <c r="D744" t="s">
        <v>90</v>
      </c>
      <c r="E744" t="s">
        <v>69</v>
      </c>
      <c r="F744">
        <v>130.46899999999999</v>
      </c>
      <c r="G744">
        <v>2022</v>
      </c>
      <c r="H744" s="21">
        <v>1.0379139000000001E-2</v>
      </c>
      <c r="I744" s="21">
        <v>79.552532200000002</v>
      </c>
      <c r="J744" s="21">
        <v>14.092262529999999</v>
      </c>
    </row>
    <row r="745" spans="1:10">
      <c r="A745" t="s">
        <v>260</v>
      </c>
      <c r="B745" t="s">
        <v>261</v>
      </c>
      <c r="C745" t="s">
        <v>86</v>
      </c>
      <c r="D745" t="s">
        <v>90</v>
      </c>
      <c r="E745" t="s">
        <v>69</v>
      </c>
      <c r="F745">
        <v>132.53100000000001</v>
      </c>
      <c r="G745">
        <v>2023</v>
      </c>
      <c r="H745" s="21">
        <v>1.1327035949357699E-2</v>
      </c>
      <c r="I745" s="21">
        <v>85.467067700068597</v>
      </c>
      <c r="J745" s="21">
        <v>15.3792685631698</v>
      </c>
    </row>
    <row r="746" spans="1:10">
      <c r="A746" t="s">
        <v>262</v>
      </c>
      <c r="B746" t="s">
        <v>263</v>
      </c>
      <c r="C746" t="s">
        <v>86</v>
      </c>
      <c r="D746" t="s">
        <v>81</v>
      </c>
      <c r="E746" t="s">
        <v>73</v>
      </c>
      <c r="F746">
        <v>47.075000000000003</v>
      </c>
      <c r="G746">
        <v>2016</v>
      </c>
      <c r="H746" s="21">
        <v>9.5479596843289286E-3</v>
      </c>
      <c r="I746" s="21">
        <v>202.82442239679091</v>
      </c>
      <c r="J746" s="21">
        <v>15.55192701450768</v>
      </c>
    </row>
    <row r="747" spans="1:10">
      <c r="A747" t="s">
        <v>262</v>
      </c>
      <c r="B747" t="s">
        <v>263</v>
      </c>
      <c r="C747" t="s">
        <v>86</v>
      </c>
      <c r="D747" t="s">
        <v>81</v>
      </c>
      <c r="E747" t="s">
        <v>73</v>
      </c>
      <c r="F747">
        <v>47.051000000000002</v>
      </c>
      <c r="G747">
        <v>2017</v>
      </c>
      <c r="H747" s="21">
        <v>8.2344336847558815E-3</v>
      </c>
      <c r="I747" s="21">
        <v>175.01081134844921</v>
      </c>
      <c r="J747" s="21">
        <v>12.937517573622589</v>
      </c>
    </row>
    <row r="748" spans="1:10">
      <c r="A748" t="s">
        <v>262</v>
      </c>
      <c r="B748" t="s">
        <v>263</v>
      </c>
      <c r="C748" t="s">
        <v>86</v>
      </c>
      <c r="D748" t="s">
        <v>81</v>
      </c>
      <c r="E748" t="s">
        <v>73</v>
      </c>
      <c r="F748">
        <v>47.009</v>
      </c>
      <c r="G748">
        <v>2018</v>
      </c>
      <c r="H748" s="21">
        <v>6.3650176623588047E-3</v>
      </c>
      <c r="I748" s="21">
        <v>135.39998005400679</v>
      </c>
      <c r="J748" s="21">
        <v>9.4509118384228454</v>
      </c>
    </row>
    <row r="749" spans="1:10">
      <c r="A749" t="s">
        <v>262</v>
      </c>
      <c r="B749" t="s">
        <v>263</v>
      </c>
      <c r="C749" t="s">
        <v>86</v>
      </c>
      <c r="D749" t="s">
        <v>81</v>
      </c>
      <c r="E749" t="s">
        <v>73</v>
      </c>
      <c r="F749">
        <v>46.951999999999998</v>
      </c>
      <c r="G749">
        <v>2019</v>
      </c>
      <c r="H749" s="21">
        <v>8.2152932345402052E-3</v>
      </c>
      <c r="I749" s="21">
        <v>174.97216805546529</v>
      </c>
      <c r="J749" s="21">
        <v>12.12419544780437</v>
      </c>
    </row>
    <row r="750" spans="1:10">
      <c r="A750" t="s">
        <v>262</v>
      </c>
      <c r="B750" t="s">
        <v>263</v>
      </c>
      <c r="C750" t="s">
        <v>86</v>
      </c>
      <c r="D750" t="s">
        <v>81</v>
      </c>
      <c r="E750" t="s">
        <v>73</v>
      </c>
      <c r="F750">
        <v>46.87</v>
      </c>
      <c r="G750">
        <v>2020</v>
      </c>
      <c r="H750" s="21">
        <v>7.251243235901152E-3</v>
      </c>
      <c r="I750" s="21">
        <v>154.70969139964049</v>
      </c>
      <c r="J750" s="21">
        <v>10.350586621160421</v>
      </c>
    </row>
    <row r="751" spans="1:10">
      <c r="A751" t="s">
        <v>262</v>
      </c>
      <c r="B751" t="s">
        <v>263</v>
      </c>
      <c r="C751" t="s">
        <v>86</v>
      </c>
      <c r="D751" t="s">
        <v>81</v>
      </c>
      <c r="E751" t="s">
        <v>73</v>
      </c>
      <c r="F751">
        <v>46.762999999999998</v>
      </c>
      <c r="G751">
        <v>2021</v>
      </c>
      <c r="H751" s="21">
        <v>8.5069762927300393E-3</v>
      </c>
      <c r="I751" s="21">
        <v>181.91682083549199</v>
      </c>
      <c r="J751" s="21">
        <v>12.1430481540825</v>
      </c>
    </row>
    <row r="752" spans="1:10">
      <c r="A752" t="s">
        <v>262</v>
      </c>
      <c r="B752" t="s">
        <v>263</v>
      </c>
      <c r="C752" t="s">
        <v>86</v>
      </c>
      <c r="D752" t="s">
        <v>81</v>
      </c>
      <c r="E752" t="s">
        <v>73</v>
      </c>
      <c r="F752">
        <v>46.71</v>
      </c>
      <c r="G752">
        <v>2022</v>
      </c>
      <c r="H752" s="21">
        <v>8.4241000000000003E-3</v>
      </c>
      <c r="I752" s="21">
        <v>180.34896570000001</v>
      </c>
      <c r="J752" s="21">
        <v>12.024620329999999</v>
      </c>
    </row>
    <row r="753" spans="1:10">
      <c r="A753" t="s">
        <v>262</v>
      </c>
      <c r="B753" t="s">
        <v>263</v>
      </c>
      <c r="C753" t="s">
        <v>86</v>
      </c>
      <c r="D753" t="s">
        <v>81</v>
      </c>
      <c r="E753" t="s">
        <v>73</v>
      </c>
      <c r="F753">
        <v>46.758000000000003</v>
      </c>
      <c r="G753">
        <v>2023</v>
      </c>
      <c r="H753" s="21">
        <v>9.5800837329797807E-3</v>
      </c>
      <c r="I753" s="21">
        <v>204.88651638179101</v>
      </c>
      <c r="J753" s="21">
        <v>13.674825241277301</v>
      </c>
    </row>
    <row r="754" spans="1:10">
      <c r="A754" t="s">
        <v>264</v>
      </c>
      <c r="B754" t="s">
        <v>265</v>
      </c>
      <c r="C754" t="s">
        <v>63</v>
      </c>
      <c r="D754" t="s">
        <v>90</v>
      </c>
      <c r="E754" t="s">
        <v>73</v>
      </c>
      <c r="F754">
        <v>51297.839</v>
      </c>
      <c r="G754">
        <v>2016</v>
      </c>
      <c r="H754" s="21">
        <v>34.1945501311274</v>
      </c>
      <c r="I754" s="21">
        <v>666.58851128460606</v>
      </c>
      <c r="J754" s="21">
        <v>23645.375979042179</v>
      </c>
    </row>
    <row r="755" spans="1:10">
      <c r="A755" t="s">
        <v>264</v>
      </c>
      <c r="B755" t="s">
        <v>265</v>
      </c>
      <c r="C755" t="s">
        <v>63</v>
      </c>
      <c r="D755" t="s">
        <v>90</v>
      </c>
      <c r="E755" t="s">
        <v>73</v>
      </c>
      <c r="F755">
        <v>51486.271000000001</v>
      </c>
      <c r="G755">
        <v>2017</v>
      </c>
      <c r="H755" s="21">
        <v>34.112839221668978</v>
      </c>
      <c r="I755" s="21">
        <v>662.56185501701952</v>
      </c>
      <c r="J755" s="21">
        <v>29961.781027906869</v>
      </c>
    </row>
    <row r="756" spans="1:10">
      <c r="A756" t="s">
        <v>264</v>
      </c>
      <c r="B756" t="s">
        <v>265</v>
      </c>
      <c r="C756" t="s">
        <v>63</v>
      </c>
      <c r="D756" t="s">
        <v>90</v>
      </c>
      <c r="E756" t="s">
        <v>73</v>
      </c>
      <c r="F756">
        <v>51640.894</v>
      </c>
      <c r="G756">
        <v>2018</v>
      </c>
      <c r="H756" s="21">
        <v>35.054360858568437</v>
      </c>
      <c r="I756" s="21">
        <v>678.81010848821563</v>
      </c>
      <c r="J756" s="21">
        <v>33441.221654536588</v>
      </c>
    </row>
    <row r="757" spans="1:10">
      <c r="A757" t="s">
        <v>264</v>
      </c>
      <c r="B757" t="s">
        <v>265</v>
      </c>
      <c r="C757" t="s">
        <v>63</v>
      </c>
      <c r="D757" t="s">
        <v>90</v>
      </c>
      <c r="E757" t="s">
        <v>73</v>
      </c>
      <c r="F757">
        <v>51767.845999999998</v>
      </c>
      <c r="G757">
        <v>2019</v>
      </c>
      <c r="H757" s="21">
        <v>32.109255923426353</v>
      </c>
      <c r="I757" s="21">
        <v>620.25481847219123</v>
      </c>
      <c r="J757" s="21">
        <v>25924.832722335759</v>
      </c>
    </row>
    <row r="758" spans="1:10">
      <c r="A758" t="s">
        <v>264</v>
      </c>
      <c r="B758" t="s">
        <v>265</v>
      </c>
      <c r="C758" t="s">
        <v>63</v>
      </c>
      <c r="D758" t="s">
        <v>90</v>
      </c>
      <c r="E758" t="s">
        <v>73</v>
      </c>
      <c r="F758">
        <v>51858.482000000004</v>
      </c>
      <c r="G758">
        <v>2020</v>
      </c>
      <c r="H758" s="21">
        <v>34.742869344466548</v>
      </c>
      <c r="I758" s="21">
        <v>669.95538636218737</v>
      </c>
      <c r="J758" s="21">
        <v>25745.354799583591</v>
      </c>
    </row>
    <row r="759" spans="1:10">
      <c r="A759" t="s">
        <v>264</v>
      </c>
      <c r="B759" t="s">
        <v>265</v>
      </c>
      <c r="C759" t="s">
        <v>63</v>
      </c>
      <c r="D759" t="s">
        <v>90</v>
      </c>
      <c r="E759" t="s">
        <v>73</v>
      </c>
      <c r="F759">
        <v>51848.398000000001</v>
      </c>
      <c r="G759">
        <v>2021</v>
      </c>
      <c r="H759" s="21">
        <v>38.792377470303101</v>
      </c>
      <c r="I759" s="21">
        <v>748.18854519484103</v>
      </c>
      <c r="J759" s="21">
        <v>28746.142910498798</v>
      </c>
    </row>
    <row r="760" spans="1:10">
      <c r="A760" t="s">
        <v>264</v>
      </c>
      <c r="B760" t="s">
        <v>265</v>
      </c>
      <c r="C760" t="s">
        <v>63</v>
      </c>
      <c r="D760" t="s">
        <v>90</v>
      </c>
      <c r="E760" t="s">
        <v>73</v>
      </c>
      <c r="F760">
        <v>51782.512000000002</v>
      </c>
      <c r="G760">
        <v>2022</v>
      </c>
      <c r="H760" s="21">
        <v>41.94403234</v>
      </c>
      <c r="I760" s="21">
        <v>810.00381640000001</v>
      </c>
      <c r="J760" s="21">
        <v>31081.598689999999</v>
      </c>
    </row>
    <row r="761" spans="1:10">
      <c r="A761" t="s">
        <v>264</v>
      </c>
      <c r="B761" t="s">
        <v>265</v>
      </c>
      <c r="C761" t="s">
        <v>63</v>
      </c>
      <c r="D761" t="s">
        <v>90</v>
      </c>
      <c r="E761" t="s">
        <v>73</v>
      </c>
      <c r="F761">
        <v>51748.739000000001</v>
      </c>
      <c r="G761">
        <v>2023</v>
      </c>
      <c r="H761" s="21">
        <v>40.397929123033798</v>
      </c>
      <c r="I761" s="21">
        <v>780.65533390164103</v>
      </c>
      <c r="J761" s="21">
        <v>29935.898128926099</v>
      </c>
    </row>
    <row r="762" spans="1:10">
      <c r="A762" t="s">
        <v>266</v>
      </c>
      <c r="B762" t="s">
        <v>267</v>
      </c>
      <c r="C762" t="s">
        <v>63</v>
      </c>
      <c r="D762" t="s">
        <v>64</v>
      </c>
      <c r="E762" t="s">
        <v>73</v>
      </c>
      <c r="F762">
        <v>4003.971</v>
      </c>
      <c r="G762">
        <v>2016</v>
      </c>
      <c r="H762" s="21">
        <v>1.301712916724673</v>
      </c>
      <c r="I762" s="21">
        <v>325.10548071518821</v>
      </c>
      <c r="J762" s="21">
        <v>1857.016600530646</v>
      </c>
    </row>
    <row r="763" spans="1:10">
      <c r="A763" t="s">
        <v>266</v>
      </c>
      <c r="B763" t="s">
        <v>267</v>
      </c>
      <c r="C763" t="s">
        <v>63</v>
      </c>
      <c r="D763" t="s">
        <v>64</v>
      </c>
      <c r="E763" t="s">
        <v>73</v>
      </c>
      <c r="F763">
        <v>4154.6850000000004</v>
      </c>
      <c r="G763">
        <v>2017</v>
      </c>
      <c r="H763" s="21">
        <v>3.177614860114554</v>
      </c>
      <c r="I763" s="21">
        <v>764.82690266880718</v>
      </c>
      <c r="J763" s="21">
        <v>4051.7149216259209</v>
      </c>
    </row>
    <row r="764" spans="1:10">
      <c r="A764" t="s">
        <v>266</v>
      </c>
      <c r="B764" t="s">
        <v>267</v>
      </c>
      <c r="C764" t="s">
        <v>63</v>
      </c>
      <c r="D764" t="s">
        <v>64</v>
      </c>
      <c r="E764" t="s">
        <v>73</v>
      </c>
      <c r="F764">
        <v>4323.3879999999999</v>
      </c>
      <c r="G764">
        <v>2018</v>
      </c>
      <c r="H764" s="21">
        <v>2.5020894095537711</v>
      </c>
      <c r="I764" s="21">
        <v>578.7334862274148</v>
      </c>
      <c r="J764" s="21">
        <v>3181.1737388905922</v>
      </c>
    </row>
    <row r="765" spans="1:10">
      <c r="A765" t="s">
        <v>266</v>
      </c>
      <c r="B765" t="s">
        <v>267</v>
      </c>
      <c r="C765" t="s">
        <v>63</v>
      </c>
      <c r="D765" t="s">
        <v>64</v>
      </c>
      <c r="E765" t="s">
        <v>73</v>
      </c>
      <c r="F765">
        <v>4442.1940000000004</v>
      </c>
      <c r="G765">
        <v>2019</v>
      </c>
      <c r="H765" s="21">
        <v>2.0715707471116249</v>
      </c>
      <c r="I765" s="21">
        <v>466.339549130818</v>
      </c>
      <c r="J765" s="21">
        <v>2801.7296453045378</v>
      </c>
    </row>
    <row r="766" spans="1:10">
      <c r="A766" t="s">
        <v>266</v>
      </c>
      <c r="B766" t="s">
        <v>267</v>
      </c>
      <c r="C766" t="s">
        <v>63</v>
      </c>
      <c r="D766" t="s">
        <v>64</v>
      </c>
      <c r="E766" t="s">
        <v>73</v>
      </c>
      <c r="F766">
        <v>4400.1440000000002</v>
      </c>
      <c r="G766">
        <v>2020</v>
      </c>
      <c r="H766" s="21">
        <v>1.747619703459635</v>
      </c>
      <c r="I766" s="21">
        <v>397.17329784198762</v>
      </c>
      <c r="J766" s="21">
        <v>2167.303006347031</v>
      </c>
    </row>
    <row r="767" spans="1:10">
      <c r="A767" t="s">
        <v>266</v>
      </c>
      <c r="B767" t="s">
        <v>267</v>
      </c>
      <c r="C767" t="s">
        <v>63</v>
      </c>
      <c r="D767" t="s">
        <v>64</v>
      </c>
      <c r="E767" t="s">
        <v>73</v>
      </c>
      <c r="F767">
        <v>4360.7420000000002</v>
      </c>
      <c r="G767">
        <v>2021</v>
      </c>
      <c r="H767" s="21">
        <v>1.9504554347398499</v>
      </c>
      <c r="I767" s="21">
        <v>447.276044934521</v>
      </c>
      <c r="J767" s="21">
        <v>2418.8487727936299</v>
      </c>
    </row>
    <row r="768" spans="1:10">
      <c r="A768" t="s">
        <v>266</v>
      </c>
      <c r="B768" t="s">
        <v>267</v>
      </c>
      <c r="C768" t="s">
        <v>63</v>
      </c>
      <c r="D768" t="s">
        <v>64</v>
      </c>
      <c r="E768" t="s">
        <v>73</v>
      </c>
      <c r="F768">
        <v>4589.5110000000004</v>
      </c>
      <c r="G768">
        <v>2022</v>
      </c>
      <c r="H768" s="21">
        <v>1.580822086</v>
      </c>
      <c r="I768" s="21">
        <v>344.44237859999998</v>
      </c>
      <c r="J768" s="21">
        <v>1960.449631</v>
      </c>
    </row>
    <row r="769" spans="1:10">
      <c r="A769" t="s">
        <v>266</v>
      </c>
      <c r="B769" t="s">
        <v>267</v>
      </c>
      <c r="C769" t="s">
        <v>63</v>
      </c>
      <c r="D769" t="s">
        <v>64</v>
      </c>
      <c r="E769" t="s">
        <v>73</v>
      </c>
      <c r="F769">
        <v>4838.7820000000002</v>
      </c>
      <c r="G769">
        <v>2023</v>
      </c>
      <c r="H769" s="21">
        <v>1.8053627199282101</v>
      </c>
      <c r="I769" s="21">
        <v>373.10271880985999</v>
      </c>
      <c r="J769" s="21">
        <v>2238.9124789337002</v>
      </c>
    </row>
    <row r="770" spans="1:10">
      <c r="A770" t="s">
        <v>268</v>
      </c>
      <c r="B770" t="s">
        <v>269</v>
      </c>
      <c r="C770" t="s">
        <v>63</v>
      </c>
      <c r="D770" t="s">
        <v>90</v>
      </c>
      <c r="E770" t="s">
        <v>69</v>
      </c>
      <c r="F770">
        <v>6908.8029999999999</v>
      </c>
      <c r="G770">
        <v>2016</v>
      </c>
      <c r="H770" s="21">
        <v>0.13421730649859831</v>
      </c>
      <c r="I770" s="21">
        <v>19.426998641964211</v>
      </c>
      <c r="J770" s="21">
        <v>179.53285541193929</v>
      </c>
    </row>
    <row r="771" spans="1:10">
      <c r="A771" t="s">
        <v>268</v>
      </c>
      <c r="B771" t="s">
        <v>269</v>
      </c>
      <c r="C771" t="s">
        <v>63</v>
      </c>
      <c r="D771" t="s">
        <v>90</v>
      </c>
      <c r="E771" t="s">
        <v>69</v>
      </c>
      <c r="F771">
        <v>7018.1469999999999</v>
      </c>
      <c r="G771">
        <v>2017</v>
      </c>
      <c r="H771" s="21">
        <v>0.15481779263145681</v>
      </c>
      <c r="I771" s="21">
        <v>22.059639479118459</v>
      </c>
      <c r="J771" s="21">
        <v>180.6919222036714</v>
      </c>
    </row>
    <row r="772" spans="1:10">
      <c r="A772" t="s">
        <v>268</v>
      </c>
      <c r="B772" t="s">
        <v>269</v>
      </c>
      <c r="C772" t="s">
        <v>63</v>
      </c>
      <c r="D772" t="s">
        <v>90</v>
      </c>
      <c r="E772" t="s">
        <v>69</v>
      </c>
      <c r="F772">
        <v>7128.0450000000001</v>
      </c>
      <c r="G772">
        <v>2018</v>
      </c>
      <c r="H772" s="21">
        <v>0.11719129788928349</v>
      </c>
      <c r="I772" s="21">
        <v>16.44087514729263</v>
      </c>
      <c r="J772" s="21">
        <v>151.564465204529</v>
      </c>
    </row>
    <row r="773" spans="1:10">
      <c r="A773" t="s">
        <v>268</v>
      </c>
      <c r="B773" t="s">
        <v>269</v>
      </c>
      <c r="C773" t="s">
        <v>63</v>
      </c>
      <c r="D773" t="s">
        <v>90</v>
      </c>
      <c r="E773" t="s">
        <v>69</v>
      </c>
      <c r="F773">
        <v>7237.6360000000004</v>
      </c>
      <c r="G773">
        <v>2019</v>
      </c>
      <c r="H773" s="21">
        <v>0.1116513604636435</v>
      </c>
      <c r="I773" s="21">
        <v>15.42649567671592</v>
      </c>
      <c r="J773" s="21">
        <v>125.9190057157019</v>
      </c>
    </row>
    <row r="774" spans="1:10">
      <c r="A774" t="s">
        <v>268</v>
      </c>
      <c r="B774" t="s">
        <v>269</v>
      </c>
      <c r="C774" t="s">
        <v>63</v>
      </c>
      <c r="D774" t="s">
        <v>90</v>
      </c>
      <c r="E774" t="s">
        <v>69</v>
      </c>
      <c r="F774">
        <v>7346.5330000000004</v>
      </c>
      <c r="G774">
        <v>2020</v>
      </c>
      <c r="H774" s="21">
        <v>0.13473892497147039</v>
      </c>
      <c r="I774" s="21">
        <v>18.340477742558349</v>
      </c>
      <c r="J774" s="21">
        <v>182.942277901258</v>
      </c>
    </row>
    <row r="775" spans="1:10">
      <c r="A775" t="s">
        <v>268</v>
      </c>
      <c r="B775" t="s">
        <v>269</v>
      </c>
      <c r="C775" t="s">
        <v>63</v>
      </c>
      <c r="D775" t="s">
        <v>90</v>
      </c>
      <c r="E775" t="s">
        <v>69</v>
      </c>
      <c r="F775">
        <v>7453.1940000000004</v>
      </c>
      <c r="G775">
        <v>2021</v>
      </c>
      <c r="H775" s="21">
        <v>0.11153505138173</v>
      </c>
      <c r="I775" s="21">
        <v>14.9647320842219</v>
      </c>
      <c r="J775" s="21">
        <v>151.43713020160601</v>
      </c>
    </row>
    <row r="776" spans="1:10">
      <c r="A776" t="s">
        <v>268</v>
      </c>
      <c r="B776" t="s">
        <v>269</v>
      </c>
      <c r="C776" t="s">
        <v>63</v>
      </c>
      <c r="D776" t="s">
        <v>90</v>
      </c>
      <c r="E776" t="s">
        <v>69</v>
      </c>
      <c r="F776">
        <v>7559.0079999999998</v>
      </c>
      <c r="G776">
        <v>2022</v>
      </c>
      <c r="H776" s="21">
        <v>8.3529222E-2</v>
      </c>
      <c r="I776" s="21">
        <v>11.0502889</v>
      </c>
      <c r="J776" s="21">
        <v>113.41212059999999</v>
      </c>
    </row>
    <row r="777" spans="1:10">
      <c r="A777" t="s">
        <v>268</v>
      </c>
      <c r="B777" t="s">
        <v>269</v>
      </c>
      <c r="C777" t="s">
        <v>63</v>
      </c>
      <c r="D777" t="s">
        <v>90</v>
      </c>
      <c r="E777" t="s">
        <v>69</v>
      </c>
      <c r="F777">
        <v>7664.9930000000004</v>
      </c>
      <c r="G777">
        <v>2023</v>
      </c>
      <c r="H777" s="21">
        <v>0.11770821457347599</v>
      </c>
      <c r="I777" s="21">
        <v>15.3565977912147</v>
      </c>
      <c r="J777" s="21">
        <v>159.81877300616301</v>
      </c>
    </row>
    <row r="778" spans="1:10">
      <c r="A778" t="s">
        <v>270</v>
      </c>
      <c r="B778" t="s">
        <v>271</v>
      </c>
      <c r="C778" t="s">
        <v>63</v>
      </c>
      <c r="D778" t="s">
        <v>64</v>
      </c>
      <c r="E778" t="s">
        <v>95</v>
      </c>
      <c r="F778">
        <v>6323.06</v>
      </c>
      <c r="G778">
        <v>2016</v>
      </c>
      <c r="H778" s="21">
        <v>1.0192528250933259</v>
      </c>
      <c r="I778" s="21">
        <v>161.19613369054321</v>
      </c>
      <c r="J778" s="21">
        <v>1454.0605629565209</v>
      </c>
    </row>
    <row r="779" spans="1:10">
      <c r="A779" t="s">
        <v>270</v>
      </c>
      <c r="B779" t="s">
        <v>271</v>
      </c>
      <c r="C779" t="s">
        <v>63</v>
      </c>
      <c r="D779" t="s">
        <v>64</v>
      </c>
      <c r="E779" t="s">
        <v>95</v>
      </c>
      <c r="F779">
        <v>6160.1279999999997</v>
      </c>
      <c r="G779">
        <v>2017</v>
      </c>
      <c r="H779" s="21">
        <v>2.341488107913356</v>
      </c>
      <c r="I779" s="21">
        <v>380.10380756915367</v>
      </c>
      <c r="J779" s="21">
        <v>2985.5862690588392</v>
      </c>
    </row>
    <row r="780" spans="1:10">
      <c r="A780" t="s">
        <v>270</v>
      </c>
      <c r="B780" t="s">
        <v>271</v>
      </c>
      <c r="C780" t="s">
        <v>63</v>
      </c>
      <c r="D780" t="s">
        <v>64</v>
      </c>
      <c r="E780" t="s">
        <v>95</v>
      </c>
      <c r="F780">
        <v>5984.12</v>
      </c>
      <c r="G780">
        <v>2018</v>
      </c>
      <c r="H780" s="21">
        <v>1.545948503055913</v>
      </c>
      <c r="I780" s="21">
        <v>258.34182854887808</v>
      </c>
      <c r="J780" s="21">
        <v>1965.529687028597</v>
      </c>
    </row>
    <row r="781" spans="1:10">
      <c r="A781" t="s">
        <v>270</v>
      </c>
      <c r="B781" t="s">
        <v>271</v>
      </c>
      <c r="C781" t="s">
        <v>63</v>
      </c>
      <c r="D781" t="s">
        <v>64</v>
      </c>
      <c r="E781" t="s">
        <v>95</v>
      </c>
      <c r="F781">
        <v>5794.5940000000001</v>
      </c>
      <c r="G781">
        <v>2019</v>
      </c>
      <c r="H781" s="21">
        <v>1.3125626341216909</v>
      </c>
      <c r="I781" s="21">
        <v>226.5150300645208</v>
      </c>
      <c r="J781" s="21">
        <v>1775.196916161922</v>
      </c>
    </row>
    <row r="782" spans="1:10">
      <c r="A782" t="s">
        <v>270</v>
      </c>
      <c r="B782" t="s">
        <v>271</v>
      </c>
      <c r="C782" t="s">
        <v>63</v>
      </c>
      <c r="D782" t="s">
        <v>64</v>
      </c>
      <c r="E782" t="s">
        <v>95</v>
      </c>
      <c r="F782">
        <v>5702.3980000000001</v>
      </c>
      <c r="G782">
        <v>2020</v>
      </c>
      <c r="H782" s="21">
        <v>0.44554254957452277</v>
      </c>
      <c r="I782" s="21">
        <v>78.132489099239095</v>
      </c>
      <c r="J782" s="21">
        <v>552.53762952849149</v>
      </c>
    </row>
    <row r="783" spans="1:10">
      <c r="A783" t="s">
        <v>270</v>
      </c>
      <c r="B783" t="s">
        <v>271</v>
      </c>
      <c r="C783" t="s">
        <v>63</v>
      </c>
      <c r="D783" t="s">
        <v>64</v>
      </c>
      <c r="E783" t="s">
        <v>95</v>
      </c>
      <c r="F783">
        <v>5718.1220000000003</v>
      </c>
      <c r="G783">
        <v>2021</v>
      </c>
      <c r="H783" s="21">
        <v>0.197242821788047</v>
      </c>
      <c r="I783" s="21">
        <v>34.494336040407497</v>
      </c>
      <c r="J783" s="21">
        <v>244.60981219899901</v>
      </c>
    </row>
    <row r="784" spans="1:10">
      <c r="A784" t="s">
        <v>270</v>
      </c>
      <c r="B784" t="s">
        <v>271</v>
      </c>
      <c r="C784" t="s">
        <v>63</v>
      </c>
      <c r="D784" t="s">
        <v>64</v>
      </c>
      <c r="E784" t="s">
        <v>95</v>
      </c>
      <c r="F784">
        <v>5744.4889999999996</v>
      </c>
      <c r="G784">
        <v>2022</v>
      </c>
      <c r="H784" s="21">
        <v>0.22449770399999999</v>
      </c>
      <c r="I784" s="21">
        <v>39.080535050000002</v>
      </c>
      <c r="J784" s="21">
        <v>278.40984429999997</v>
      </c>
    </row>
    <row r="785" spans="1:10">
      <c r="A785" t="s">
        <v>270</v>
      </c>
      <c r="B785" t="s">
        <v>271</v>
      </c>
      <c r="C785" t="s">
        <v>63</v>
      </c>
      <c r="D785" t="s">
        <v>64</v>
      </c>
      <c r="E785" t="s">
        <v>95</v>
      </c>
      <c r="F785">
        <v>5773.4930000000004</v>
      </c>
      <c r="G785">
        <v>2023</v>
      </c>
      <c r="H785" s="21">
        <v>0.26235563543212498</v>
      </c>
      <c r="I785" s="21">
        <v>45.441405303881801</v>
      </c>
      <c r="J785" s="21">
        <v>325.35918377394398</v>
      </c>
    </row>
    <row r="786" spans="1:10">
      <c r="A786" t="s">
        <v>272</v>
      </c>
      <c r="B786" t="s">
        <v>273</v>
      </c>
      <c r="C786" t="s">
        <v>68</v>
      </c>
      <c r="D786" t="s">
        <v>68</v>
      </c>
      <c r="E786" t="s">
        <v>65</v>
      </c>
      <c r="F786">
        <v>4755.6080000000002</v>
      </c>
      <c r="G786">
        <v>2016</v>
      </c>
      <c r="H786" s="21">
        <v>0.10084445825792659</v>
      </c>
      <c r="I786" s="21">
        <v>21.205376527654629</v>
      </c>
      <c r="J786" s="21">
        <v>226.94698915130061</v>
      </c>
    </row>
    <row r="787" spans="1:10">
      <c r="A787" t="s">
        <v>272</v>
      </c>
      <c r="B787" t="s">
        <v>273</v>
      </c>
      <c r="C787" t="s">
        <v>68</v>
      </c>
      <c r="D787" t="s">
        <v>68</v>
      </c>
      <c r="E787" t="s">
        <v>65</v>
      </c>
      <c r="F787">
        <v>4848.9250000000002</v>
      </c>
      <c r="G787">
        <v>2017</v>
      </c>
      <c r="H787" s="21">
        <v>0.11380598551901799</v>
      </c>
      <c r="I787" s="21">
        <v>23.47035384523744</v>
      </c>
      <c r="J787" s="21">
        <v>277.46290433521858</v>
      </c>
    </row>
    <row r="788" spans="1:10">
      <c r="A788" t="s">
        <v>272</v>
      </c>
      <c r="B788" t="s">
        <v>273</v>
      </c>
      <c r="C788" t="s">
        <v>68</v>
      </c>
      <c r="D788" t="s">
        <v>68</v>
      </c>
      <c r="E788" t="s">
        <v>65</v>
      </c>
      <c r="F788">
        <v>4944.7259999999997</v>
      </c>
      <c r="G788">
        <v>2018</v>
      </c>
      <c r="H788" s="21">
        <v>9.101341207084572E-2</v>
      </c>
      <c r="I788" s="21">
        <v>18.40615881867787</v>
      </c>
      <c r="J788" s="21">
        <v>206.95242310419431</v>
      </c>
    </row>
    <row r="789" spans="1:10">
      <c r="A789" t="s">
        <v>272</v>
      </c>
      <c r="B789" t="s">
        <v>273</v>
      </c>
      <c r="C789" t="s">
        <v>68</v>
      </c>
      <c r="D789" t="s">
        <v>68</v>
      </c>
      <c r="E789" t="s">
        <v>65</v>
      </c>
      <c r="F789">
        <v>5043.7209999999995</v>
      </c>
      <c r="G789">
        <v>2019</v>
      </c>
      <c r="H789" s="21">
        <v>0.12357311840674561</v>
      </c>
      <c r="I789" s="21">
        <v>24.500387393899391</v>
      </c>
      <c r="J789" s="21">
        <v>282.89553637287321</v>
      </c>
    </row>
    <row r="790" spans="1:10">
      <c r="A790" t="s">
        <v>272</v>
      </c>
      <c r="B790" t="s">
        <v>273</v>
      </c>
      <c r="C790" t="s">
        <v>68</v>
      </c>
      <c r="D790" t="s">
        <v>68</v>
      </c>
      <c r="E790" t="s">
        <v>65</v>
      </c>
      <c r="F790">
        <v>5149.4639999999999</v>
      </c>
      <c r="G790">
        <v>2020</v>
      </c>
      <c r="H790" s="21">
        <v>0.22340759863277279</v>
      </c>
      <c r="I790" s="21">
        <v>43.38463161074101</v>
      </c>
      <c r="J790" s="21">
        <v>397.90367556867392</v>
      </c>
    </row>
    <row r="791" spans="1:10">
      <c r="A791" t="s">
        <v>272</v>
      </c>
      <c r="B791" t="s">
        <v>273</v>
      </c>
      <c r="C791" t="s">
        <v>68</v>
      </c>
      <c r="D791" t="s">
        <v>68</v>
      </c>
      <c r="E791" t="s">
        <v>65</v>
      </c>
      <c r="F791">
        <v>5259.3230000000003</v>
      </c>
      <c r="G791">
        <v>2021</v>
      </c>
      <c r="H791" s="21">
        <v>0.20480171890148</v>
      </c>
      <c r="I791" s="21">
        <v>38.940699953488298</v>
      </c>
      <c r="J791" s="21">
        <v>364.76542458497403</v>
      </c>
    </row>
    <row r="792" spans="1:10">
      <c r="A792" t="s">
        <v>272</v>
      </c>
      <c r="B792" t="s">
        <v>273</v>
      </c>
      <c r="C792" t="s">
        <v>68</v>
      </c>
      <c r="D792" t="s">
        <v>68</v>
      </c>
      <c r="E792" t="s">
        <v>65</v>
      </c>
      <c r="F792">
        <v>5373.2939999999999</v>
      </c>
      <c r="G792">
        <v>2022</v>
      </c>
      <c r="H792" s="21">
        <v>0.211886827</v>
      </c>
      <c r="I792" s="21">
        <v>39.433321020000001</v>
      </c>
      <c r="J792" s="21">
        <v>377.38447029999998</v>
      </c>
    </row>
    <row r="793" spans="1:10">
      <c r="A793" t="s">
        <v>272</v>
      </c>
      <c r="B793" t="s">
        <v>273</v>
      </c>
      <c r="C793" t="s">
        <v>68</v>
      </c>
      <c r="D793" t="s">
        <v>68</v>
      </c>
      <c r="E793" t="s">
        <v>65</v>
      </c>
      <c r="F793">
        <v>5493.0309999999999</v>
      </c>
      <c r="G793">
        <v>2023</v>
      </c>
      <c r="H793" s="21">
        <v>0.24880692220778999</v>
      </c>
      <c r="I793" s="21">
        <v>45.295015121485903</v>
      </c>
      <c r="J793" s="21">
        <v>443.14161047726498</v>
      </c>
    </row>
    <row r="794" spans="1:10">
      <c r="A794" t="s">
        <v>274</v>
      </c>
      <c r="B794" t="s">
        <v>275</v>
      </c>
      <c r="C794" t="s">
        <v>68</v>
      </c>
      <c r="D794" t="s">
        <v>64</v>
      </c>
      <c r="E794" t="s">
        <v>95</v>
      </c>
      <c r="F794">
        <v>6632.1260000000002</v>
      </c>
      <c r="G794">
        <v>2016</v>
      </c>
      <c r="H794" s="21">
        <v>0.77470306966419067</v>
      </c>
      <c r="I794" s="21">
        <v>116.8106682026534</v>
      </c>
      <c r="J794" s="21">
        <v>1105.187180689509</v>
      </c>
    </row>
    <row r="795" spans="1:10">
      <c r="A795" t="s">
        <v>274</v>
      </c>
      <c r="B795" t="s">
        <v>275</v>
      </c>
      <c r="C795" t="s">
        <v>68</v>
      </c>
      <c r="D795" t="s">
        <v>64</v>
      </c>
      <c r="E795" t="s">
        <v>95</v>
      </c>
      <c r="F795">
        <v>6738.77</v>
      </c>
      <c r="G795">
        <v>2017</v>
      </c>
      <c r="H795" s="21">
        <v>1.7771385684001151</v>
      </c>
      <c r="I795" s="21">
        <v>263.71853741856671</v>
      </c>
      <c r="J795" s="21">
        <v>2265.9950657192908</v>
      </c>
    </row>
    <row r="796" spans="1:10">
      <c r="A796" t="s">
        <v>274</v>
      </c>
      <c r="B796" t="s">
        <v>275</v>
      </c>
      <c r="C796" t="s">
        <v>68</v>
      </c>
      <c r="D796" t="s">
        <v>64</v>
      </c>
      <c r="E796" t="s">
        <v>95</v>
      </c>
      <c r="F796">
        <v>6849.0550000000003</v>
      </c>
      <c r="G796">
        <v>2018</v>
      </c>
      <c r="H796" s="21">
        <v>1.3021713131959931</v>
      </c>
      <c r="I796" s="21">
        <v>190.12423074365631</v>
      </c>
      <c r="J796" s="21">
        <v>1655.589571894553</v>
      </c>
    </row>
    <row r="797" spans="1:10">
      <c r="A797" t="s">
        <v>274</v>
      </c>
      <c r="B797" t="s">
        <v>275</v>
      </c>
      <c r="C797" t="s">
        <v>68</v>
      </c>
      <c r="D797" t="s">
        <v>64</v>
      </c>
      <c r="E797" t="s">
        <v>95</v>
      </c>
      <c r="F797">
        <v>6951.0330000000004</v>
      </c>
      <c r="G797">
        <v>2019</v>
      </c>
      <c r="H797" s="21">
        <v>1.090397405622584</v>
      </c>
      <c r="I797" s="21">
        <v>156.86839720406789</v>
      </c>
      <c r="J797" s="21">
        <v>1474.7257646140199</v>
      </c>
    </row>
    <row r="798" spans="1:10">
      <c r="A798" t="s">
        <v>274</v>
      </c>
      <c r="B798" t="s">
        <v>275</v>
      </c>
      <c r="C798" t="s">
        <v>68</v>
      </c>
      <c r="D798" t="s">
        <v>64</v>
      </c>
      <c r="E798" t="s">
        <v>95</v>
      </c>
      <c r="F798">
        <v>7045.3990000000003</v>
      </c>
      <c r="G798">
        <v>2020</v>
      </c>
      <c r="H798" s="21">
        <v>0.85725974176793684</v>
      </c>
      <c r="I798" s="21">
        <v>121.6765355330389</v>
      </c>
      <c r="J798" s="21">
        <v>1063.126999777689</v>
      </c>
    </row>
    <row r="799" spans="1:10">
      <c r="A799" t="s">
        <v>274</v>
      </c>
      <c r="B799" t="s">
        <v>275</v>
      </c>
      <c r="C799" t="s">
        <v>68</v>
      </c>
      <c r="D799" t="s">
        <v>64</v>
      </c>
      <c r="E799" t="s">
        <v>95</v>
      </c>
      <c r="F799">
        <v>7135.1750000000002</v>
      </c>
      <c r="G799">
        <v>2021</v>
      </c>
      <c r="H799" s="21">
        <v>0.98174968433421805</v>
      </c>
      <c r="I799" s="21">
        <v>137.592937010545</v>
      </c>
      <c r="J799" s="21">
        <v>1217.5126274668801</v>
      </c>
    </row>
    <row r="800" spans="1:10">
      <c r="A800" t="s">
        <v>274</v>
      </c>
      <c r="B800" t="s">
        <v>275</v>
      </c>
      <c r="C800" t="s">
        <v>68</v>
      </c>
      <c r="D800" t="s">
        <v>64</v>
      </c>
      <c r="E800" t="s">
        <v>95</v>
      </c>
      <c r="F800">
        <v>7223.8050000000003</v>
      </c>
      <c r="G800">
        <v>2022</v>
      </c>
      <c r="H800" s="21">
        <v>0.74516158099999996</v>
      </c>
      <c r="I800" s="21">
        <v>103.1536124</v>
      </c>
      <c r="J800" s="21">
        <v>924.10883909999995</v>
      </c>
    </row>
    <row r="801" spans="1:10">
      <c r="A801" t="s">
        <v>274</v>
      </c>
      <c r="B801" t="s">
        <v>275</v>
      </c>
      <c r="C801" t="s">
        <v>68</v>
      </c>
      <c r="D801" t="s">
        <v>64</v>
      </c>
      <c r="E801" t="s">
        <v>95</v>
      </c>
      <c r="F801">
        <v>7305.6589999999997</v>
      </c>
      <c r="G801">
        <v>2023</v>
      </c>
      <c r="H801" s="21">
        <v>1.36823483642647</v>
      </c>
      <c r="I801" s="21">
        <v>187.284245873846</v>
      </c>
      <c r="J801" s="21">
        <v>1696.8105621986499</v>
      </c>
    </row>
    <row r="802" spans="1:10">
      <c r="A802" t="s">
        <v>276</v>
      </c>
      <c r="B802" t="s">
        <v>277</v>
      </c>
      <c r="C802" t="s">
        <v>86</v>
      </c>
      <c r="D802" t="s">
        <v>81</v>
      </c>
      <c r="E802" t="s">
        <v>95</v>
      </c>
      <c r="F802">
        <v>175.64599999999999</v>
      </c>
      <c r="G802">
        <v>2016</v>
      </c>
      <c r="H802" s="21">
        <v>1.4713915783679921E-2</v>
      </c>
      <c r="I802" s="21">
        <v>83.770286733998617</v>
      </c>
      <c r="J802" s="21">
        <v>23.966603310912639</v>
      </c>
    </row>
    <row r="803" spans="1:10">
      <c r="A803" t="s">
        <v>276</v>
      </c>
      <c r="B803" t="s">
        <v>277</v>
      </c>
      <c r="C803" t="s">
        <v>86</v>
      </c>
      <c r="D803" t="s">
        <v>81</v>
      </c>
      <c r="E803" t="s">
        <v>95</v>
      </c>
      <c r="F803">
        <v>176.34200000000001</v>
      </c>
      <c r="G803">
        <v>2017</v>
      </c>
      <c r="H803" s="21">
        <v>1.3135308133420769E-2</v>
      </c>
      <c r="I803" s="21">
        <v>74.487689452432008</v>
      </c>
      <c r="J803" s="21">
        <v>20.63773758462747</v>
      </c>
    </row>
    <row r="804" spans="1:10">
      <c r="A804" t="s">
        <v>276</v>
      </c>
      <c r="B804" t="s">
        <v>277</v>
      </c>
      <c r="C804" t="s">
        <v>86</v>
      </c>
      <c r="D804" t="s">
        <v>81</v>
      </c>
      <c r="E804" t="s">
        <v>95</v>
      </c>
      <c r="F804">
        <v>177.017</v>
      </c>
      <c r="G804">
        <v>2018</v>
      </c>
      <c r="H804" s="21">
        <v>1.063542724724845E-2</v>
      </c>
      <c r="I804" s="21">
        <v>60.081389060081491</v>
      </c>
      <c r="J804" s="21">
        <v>15.791872833467741</v>
      </c>
    </row>
    <row r="805" spans="1:10">
      <c r="A805" t="s">
        <v>276</v>
      </c>
      <c r="B805" t="s">
        <v>277</v>
      </c>
      <c r="C805" t="s">
        <v>86</v>
      </c>
      <c r="D805" t="s">
        <v>81</v>
      </c>
      <c r="E805" t="s">
        <v>95</v>
      </c>
      <c r="F805">
        <v>177.66200000000001</v>
      </c>
      <c r="G805">
        <v>2019</v>
      </c>
      <c r="H805" s="21">
        <v>1.284969881318841E-2</v>
      </c>
      <c r="I805" s="21">
        <v>72.326658560572355</v>
      </c>
      <c r="J805" s="21">
        <v>18.96383709986566</v>
      </c>
    </row>
    <row r="806" spans="1:10">
      <c r="A806" t="s">
        <v>276</v>
      </c>
      <c r="B806" t="s">
        <v>277</v>
      </c>
      <c r="C806" t="s">
        <v>86</v>
      </c>
      <c r="D806" t="s">
        <v>81</v>
      </c>
      <c r="E806" t="s">
        <v>95</v>
      </c>
      <c r="F806">
        <v>178.251</v>
      </c>
      <c r="G806">
        <v>2020</v>
      </c>
      <c r="H806" s="21">
        <v>1.522733678257149E-2</v>
      </c>
      <c r="I806" s="21">
        <v>85.426375069825639</v>
      </c>
      <c r="J806" s="21">
        <v>21.735779603608499</v>
      </c>
    </row>
    <row r="807" spans="1:10">
      <c r="A807" t="s">
        <v>276</v>
      </c>
      <c r="B807" t="s">
        <v>277</v>
      </c>
      <c r="C807" t="s">
        <v>86</v>
      </c>
      <c r="D807" t="s">
        <v>81</v>
      </c>
      <c r="E807" t="s">
        <v>95</v>
      </c>
      <c r="F807">
        <v>178.52199999999999</v>
      </c>
      <c r="G807">
        <v>2021</v>
      </c>
      <c r="H807" s="21">
        <v>1.6550254533955599E-2</v>
      </c>
      <c r="I807" s="21">
        <v>92.707086711753902</v>
      </c>
      <c r="J807" s="21">
        <v>23.624203809034501</v>
      </c>
    </row>
    <row r="808" spans="1:10">
      <c r="A808" t="s">
        <v>276</v>
      </c>
      <c r="B808" t="s">
        <v>277</v>
      </c>
      <c r="C808" t="s">
        <v>86</v>
      </c>
      <c r="D808" t="s">
        <v>81</v>
      </c>
      <c r="E808" t="s">
        <v>95</v>
      </c>
      <c r="F808">
        <v>178.78100000000001</v>
      </c>
      <c r="G808">
        <v>2022</v>
      </c>
      <c r="H808" s="21">
        <v>1.5106204E-2</v>
      </c>
      <c r="I808" s="21">
        <v>84.495575840000001</v>
      </c>
      <c r="J808" s="21">
        <v>21.56293282</v>
      </c>
    </row>
    <row r="809" spans="1:10">
      <c r="A809" t="s">
        <v>276</v>
      </c>
      <c r="B809" t="s">
        <v>277</v>
      </c>
      <c r="C809" t="s">
        <v>86</v>
      </c>
      <c r="D809" t="s">
        <v>81</v>
      </c>
      <c r="E809" t="s">
        <v>95</v>
      </c>
      <c r="F809">
        <v>179.285</v>
      </c>
      <c r="G809">
        <v>2023</v>
      </c>
      <c r="H809" s="21">
        <v>1.6147130576089901E-2</v>
      </c>
      <c r="I809" s="21">
        <v>90.064035340881702</v>
      </c>
      <c r="J809" s="21">
        <v>23.0487115689603</v>
      </c>
    </row>
    <row r="810" spans="1:10">
      <c r="A810" t="s">
        <v>278</v>
      </c>
      <c r="B810" t="s">
        <v>279</v>
      </c>
      <c r="C810" t="s">
        <v>63</v>
      </c>
      <c r="D810" t="s">
        <v>106</v>
      </c>
      <c r="E810" t="s">
        <v>95</v>
      </c>
      <c r="F810">
        <v>21910.773000000001</v>
      </c>
      <c r="G810">
        <v>2016</v>
      </c>
      <c r="H810" s="21">
        <v>1.137613195498594</v>
      </c>
      <c r="I810" s="21">
        <v>51.920267509439022</v>
      </c>
      <c r="J810" s="21">
        <v>1521.7035594268391</v>
      </c>
    </row>
    <row r="811" spans="1:10">
      <c r="A811" t="s">
        <v>278</v>
      </c>
      <c r="B811" t="s">
        <v>279</v>
      </c>
      <c r="C811" t="s">
        <v>63</v>
      </c>
      <c r="D811" t="s">
        <v>106</v>
      </c>
      <c r="E811" t="s">
        <v>95</v>
      </c>
      <c r="F811">
        <v>22087.522000000001</v>
      </c>
      <c r="G811">
        <v>2017</v>
      </c>
      <c r="H811" s="21">
        <v>1.129015130629698</v>
      </c>
      <c r="I811" s="21">
        <v>51.115518102469707</v>
      </c>
      <c r="J811" s="21">
        <v>1317.7033097457729</v>
      </c>
    </row>
    <row r="812" spans="1:10">
      <c r="A812" t="s">
        <v>278</v>
      </c>
      <c r="B812" t="s">
        <v>279</v>
      </c>
      <c r="C812" t="s">
        <v>63</v>
      </c>
      <c r="D812" t="s">
        <v>106</v>
      </c>
      <c r="E812" t="s">
        <v>95</v>
      </c>
      <c r="F812">
        <v>22253.117999999999</v>
      </c>
      <c r="G812">
        <v>2018</v>
      </c>
      <c r="H812" s="21">
        <v>0.98964759073767572</v>
      </c>
      <c r="I812" s="21">
        <v>44.472311284094019</v>
      </c>
      <c r="J812" s="21">
        <v>1279.9193987302449</v>
      </c>
    </row>
    <row r="813" spans="1:10">
      <c r="A813" t="s">
        <v>278</v>
      </c>
      <c r="B813" t="s">
        <v>279</v>
      </c>
      <c r="C813" t="s">
        <v>63</v>
      </c>
      <c r="D813" t="s">
        <v>106</v>
      </c>
      <c r="E813" t="s">
        <v>95</v>
      </c>
      <c r="F813">
        <v>22410.552</v>
      </c>
      <c r="G813">
        <v>2019</v>
      </c>
      <c r="H813" s="21">
        <v>0.75207802804599233</v>
      </c>
      <c r="I813" s="21">
        <v>33.559103231638041</v>
      </c>
      <c r="J813" s="21">
        <v>848.18432109382286</v>
      </c>
    </row>
    <row r="814" spans="1:10">
      <c r="A814" t="s">
        <v>278</v>
      </c>
      <c r="B814" t="s">
        <v>279</v>
      </c>
      <c r="C814" t="s">
        <v>63</v>
      </c>
      <c r="D814" t="s">
        <v>106</v>
      </c>
      <c r="E814" t="s">
        <v>95</v>
      </c>
      <c r="F814">
        <v>22561.807000000001</v>
      </c>
      <c r="G814">
        <v>2020</v>
      </c>
      <c r="H814" s="21">
        <v>1.271772246063992</v>
      </c>
      <c r="I814" s="21">
        <v>56.368368281139517</v>
      </c>
      <c r="J814" s="21">
        <v>1726.75372359731</v>
      </c>
    </row>
    <row r="815" spans="1:10">
      <c r="A815" t="s">
        <v>278</v>
      </c>
      <c r="B815" t="s">
        <v>279</v>
      </c>
      <c r="C815" t="s">
        <v>63</v>
      </c>
      <c r="D815" t="s">
        <v>106</v>
      </c>
      <c r="E815" t="s">
        <v>95</v>
      </c>
      <c r="F815">
        <v>22700.371999999999</v>
      </c>
      <c r="G815">
        <v>2021</v>
      </c>
      <c r="H815" s="21">
        <v>1.6033936011874199</v>
      </c>
      <c r="I815" s="21">
        <v>70.632921838788505</v>
      </c>
      <c r="J815" s="21">
        <v>2177.0139153097498</v>
      </c>
    </row>
    <row r="816" spans="1:10">
      <c r="A816" t="s">
        <v>278</v>
      </c>
      <c r="B816" t="s">
        <v>279</v>
      </c>
      <c r="C816" t="s">
        <v>63</v>
      </c>
      <c r="D816" t="s">
        <v>106</v>
      </c>
      <c r="E816" t="s">
        <v>95</v>
      </c>
      <c r="F816">
        <v>22834.965</v>
      </c>
      <c r="G816">
        <v>2022</v>
      </c>
      <c r="H816" s="21">
        <v>1.042940862</v>
      </c>
      <c r="I816" s="21">
        <v>45.67297834</v>
      </c>
      <c r="J816" s="21">
        <v>1416.056877</v>
      </c>
    </row>
    <row r="817" spans="1:10">
      <c r="A817" t="s">
        <v>278</v>
      </c>
      <c r="B817" t="s">
        <v>279</v>
      </c>
      <c r="C817" t="s">
        <v>63</v>
      </c>
      <c r="D817" t="s">
        <v>106</v>
      </c>
      <c r="E817" t="s">
        <v>95</v>
      </c>
      <c r="F817">
        <v>22971.616999999998</v>
      </c>
      <c r="G817">
        <v>2023</v>
      </c>
      <c r="H817" s="21">
        <v>0.96481220973904502</v>
      </c>
      <c r="I817" s="21">
        <v>42.000187002031403</v>
      </c>
      <c r="J817" s="21">
        <v>1309.9775367627899</v>
      </c>
    </row>
    <row r="818" spans="1:10">
      <c r="A818" t="s">
        <v>280</v>
      </c>
      <c r="B818" t="s">
        <v>281</v>
      </c>
      <c r="C818" t="s">
        <v>68</v>
      </c>
      <c r="D818" t="s">
        <v>68</v>
      </c>
      <c r="E818" t="s">
        <v>69</v>
      </c>
      <c r="F818">
        <v>2130.422</v>
      </c>
      <c r="G818">
        <v>2016</v>
      </c>
      <c r="H818" s="21">
        <v>6.0750846217463267E-2</v>
      </c>
      <c r="I818" s="21">
        <v>28.515874421810921</v>
      </c>
      <c r="J818" s="21">
        <v>136.71768389461559</v>
      </c>
    </row>
    <row r="819" spans="1:10">
      <c r="A819" t="s">
        <v>280</v>
      </c>
      <c r="B819" t="s">
        <v>281</v>
      </c>
      <c r="C819" t="s">
        <v>68</v>
      </c>
      <c r="D819" t="s">
        <v>68</v>
      </c>
      <c r="E819" t="s">
        <v>69</v>
      </c>
      <c r="F819">
        <v>2157.1109999999999</v>
      </c>
      <c r="G819">
        <v>2017</v>
      </c>
      <c r="H819" s="21">
        <v>8.6096895247849289E-2</v>
      </c>
      <c r="I819" s="21">
        <v>39.913057440182399</v>
      </c>
      <c r="J819" s="21">
        <v>209.90715242328511</v>
      </c>
    </row>
    <row r="820" spans="1:10">
      <c r="A820" t="s">
        <v>280</v>
      </c>
      <c r="B820" t="s">
        <v>281</v>
      </c>
      <c r="C820" t="s">
        <v>68</v>
      </c>
      <c r="D820" t="s">
        <v>68</v>
      </c>
      <c r="E820" t="s">
        <v>69</v>
      </c>
      <c r="F820">
        <v>2183.6030000000001</v>
      </c>
      <c r="G820">
        <v>2018</v>
      </c>
      <c r="H820" s="21">
        <v>7.6398425845312271E-2</v>
      </c>
      <c r="I820" s="21">
        <v>34.987324090190498</v>
      </c>
      <c r="J820" s="21">
        <v>173.7198892507655</v>
      </c>
    </row>
    <row r="821" spans="1:10">
      <c r="A821" t="s">
        <v>280</v>
      </c>
      <c r="B821" t="s">
        <v>281</v>
      </c>
      <c r="C821" t="s">
        <v>68</v>
      </c>
      <c r="D821" t="s">
        <v>68</v>
      </c>
      <c r="E821" t="s">
        <v>69</v>
      </c>
      <c r="F821">
        <v>2209.4059999999999</v>
      </c>
      <c r="G821">
        <v>2019</v>
      </c>
      <c r="H821" s="21">
        <v>0.24948493109388181</v>
      </c>
      <c r="I821" s="21">
        <v>112.91945939038899</v>
      </c>
      <c r="J821" s="21">
        <v>571.14492184164624</v>
      </c>
    </row>
    <row r="822" spans="1:10">
      <c r="A822" t="s">
        <v>280</v>
      </c>
      <c r="B822" t="s">
        <v>281</v>
      </c>
      <c r="C822" t="s">
        <v>68</v>
      </c>
      <c r="D822" t="s">
        <v>68</v>
      </c>
      <c r="E822" t="s">
        <v>69</v>
      </c>
      <c r="F822">
        <v>2235.7269999999999</v>
      </c>
      <c r="G822">
        <v>2020</v>
      </c>
      <c r="H822" s="21">
        <v>0.12342162086652959</v>
      </c>
      <c r="I822" s="21">
        <v>55.204244912965507</v>
      </c>
      <c r="J822" s="21">
        <v>219.82203168503341</v>
      </c>
    </row>
    <row r="823" spans="1:10">
      <c r="A823" t="s">
        <v>280</v>
      </c>
      <c r="B823" t="s">
        <v>281</v>
      </c>
      <c r="C823" t="s">
        <v>68</v>
      </c>
      <c r="D823" t="s">
        <v>68</v>
      </c>
      <c r="E823" t="s">
        <v>69</v>
      </c>
      <c r="F823">
        <v>2261.5419999999999</v>
      </c>
      <c r="G823">
        <v>2021</v>
      </c>
      <c r="H823" s="21">
        <v>0.13046035947128501</v>
      </c>
      <c r="I823" s="21">
        <v>57.686463249979603</v>
      </c>
      <c r="J823" s="21">
        <v>232.35853931954099</v>
      </c>
    </row>
    <row r="824" spans="1:10">
      <c r="A824" t="s">
        <v>280</v>
      </c>
      <c r="B824" t="s">
        <v>281</v>
      </c>
      <c r="C824" t="s">
        <v>68</v>
      </c>
      <c r="D824" t="s">
        <v>68</v>
      </c>
      <c r="E824" t="s">
        <v>69</v>
      </c>
      <c r="F824">
        <v>2286.1109999999999</v>
      </c>
      <c r="G824">
        <v>2022</v>
      </c>
      <c r="H824" s="21">
        <v>0.16293878000000001</v>
      </c>
      <c r="I824" s="21">
        <v>71.273345950000007</v>
      </c>
      <c r="J824" s="21">
        <v>290.20469659999998</v>
      </c>
    </row>
    <row r="825" spans="1:10">
      <c r="A825" t="s">
        <v>280</v>
      </c>
      <c r="B825" t="s">
        <v>281</v>
      </c>
      <c r="C825" t="s">
        <v>68</v>
      </c>
      <c r="D825" t="s">
        <v>68</v>
      </c>
      <c r="E825" t="s">
        <v>69</v>
      </c>
      <c r="F825">
        <v>2311.4720000000002</v>
      </c>
      <c r="G825">
        <v>2023</v>
      </c>
      <c r="H825" s="21">
        <v>0.165021228270814</v>
      </c>
      <c r="I825" s="21">
        <v>71.392267901499295</v>
      </c>
      <c r="J825" s="21">
        <v>293.91374691268499</v>
      </c>
    </row>
    <row r="826" spans="1:10">
      <c r="A826" t="s">
        <v>282</v>
      </c>
      <c r="B826" t="s">
        <v>283</v>
      </c>
      <c r="C826" t="s">
        <v>72</v>
      </c>
      <c r="D826" t="s">
        <v>72</v>
      </c>
      <c r="E826" t="s">
        <v>73</v>
      </c>
      <c r="F826">
        <v>2895.5729999999999</v>
      </c>
      <c r="G826">
        <v>2016</v>
      </c>
      <c r="H826" s="21">
        <v>0.87494244736144577</v>
      </c>
      <c r="I826" s="21">
        <v>302.16556355562301</v>
      </c>
      <c r="J826" s="21">
        <v>598.2723177103112</v>
      </c>
    </row>
    <row r="827" spans="1:10">
      <c r="A827" t="s">
        <v>282</v>
      </c>
      <c r="B827" t="s">
        <v>283</v>
      </c>
      <c r="C827" t="s">
        <v>72</v>
      </c>
      <c r="D827" t="s">
        <v>72</v>
      </c>
      <c r="E827" t="s">
        <v>73</v>
      </c>
      <c r="F827">
        <v>2859.0770000000002</v>
      </c>
      <c r="G827">
        <v>2017</v>
      </c>
      <c r="H827" s="21">
        <v>1.358517067967332</v>
      </c>
      <c r="I827" s="21">
        <v>475.1593146904865</v>
      </c>
      <c r="J827" s="21">
        <v>1046.76938742119</v>
      </c>
    </row>
    <row r="828" spans="1:10">
      <c r="A828" t="s">
        <v>282</v>
      </c>
      <c r="B828" t="s">
        <v>283</v>
      </c>
      <c r="C828" t="s">
        <v>72</v>
      </c>
      <c r="D828" t="s">
        <v>72</v>
      </c>
      <c r="E828" t="s">
        <v>73</v>
      </c>
      <c r="F828">
        <v>2826.2</v>
      </c>
      <c r="G828">
        <v>2018</v>
      </c>
      <c r="H828" s="21">
        <v>1.0714412988680759</v>
      </c>
      <c r="I828" s="21">
        <v>379.11021826766557</v>
      </c>
      <c r="J828" s="21">
        <v>1202.26643988111</v>
      </c>
    </row>
    <row r="829" spans="1:10">
      <c r="A829" t="s">
        <v>282</v>
      </c>
      <c r="B829" t="s">
        <v>283</v>
      </c>
      <c r="C829" t="s">
        <v>72</v>
      </c>
      <c r="D829" t="s">
        <v>72</v>
      </c>
      <c r="E829" t="s">
        <v>73</v>
      </c>
      <c r="F829">
        <v>2812.2</v>
      </c>
      <c r="G829">
        <v>2019</v>
      </c>
      <c r="H829" s="21">
        <v>1.164537789228574</v>
      </c>
      <c r="I829" s="21">
        <v>414.10205150009739</v>
      </c>
      <c r="J829" s="21">
        <v>1273.1626119870939</v>
      </c>
    </row>
    <row r="830" spans="1:10">
      <c r="A830" t="s">
        <v>282</v>
      </c>
      <c r="B830" t="s">
        <v>283</v>
      </c>
      <c r="C830" t="s">
        <v>72</v>
      </c>
      <c r="D830" t="s">
        <v>72</v>
      </c>
      <c r="E830" t="s">
        <v>73</v>
      </c>
      <c r="F830">
        <v>2809.9769999999999</v>
      </c>
      <c r="G830">
        <v>2020</v>
      </c>
      <c r="H830" s="21">
        <v>0.95461571528225675</v>
      </c>
      <c r="I830" s="21">
        <v>339.72367577466179</v>
      </c>
      <c r="J830" s="21">
        <v>1117.932632915808</v>
      </c>
    </row>
    <row r="831" spans="1:10">
      <c r="A831" t="s">
        <v>282</v>
      </c>
      <c r="B831" t="s">
        <v>283</v>
      </c>
      <c r="C831" t="s">
        <v>72</v>
      </c>
      <c r="D831" t="s">
        <v>72</v>
      </c>
      <c r="E831" t="s">
        <v>73</v>
      </c>
      <c r="F831">
        <v>2810.761</v>
      </c>
      <c r="G831">
        <v>2021</v>
      </c>
      <c r="H831" s="21">
        <v>1.0587798586658499</v>
      </c>
      <c r="I831" s="21">
        <v>376.68797121699401</v>
      </c>
      <c r="J831" s="21">
        <v>1239.9173215702499</v>
      </c>
    </row>
    <row r="832" spans="1:10">
      <c r="A832" t="s">
        <v>282</v>
      </c>
      <c r="B832" t="s">
        <v>283</v>
      </c>
      <c r="C832" t="s">
        <v>72</v>
      </c>
      <c r="D832" t="s">
        <v>72</v>
      </c>
      <c r="E832" t="s">
        <v>73</v>
      </c>
      <c r="F832">
        <v>2805.998</v>
      </c>
      <c r="G832">
        <v>2022</v>
      </c>
      <c r="H832" s="21">
        <v>1.0170675280000001</v>
      </c>
      <c r="I832" s="21">
        <v>362.46195760000001</v>
      </c>
      <c r="J832" s="21">
        <v>1191.0687820000001</v>
      </c>
    </row>
    <row r="833" spans="1:10">
      <c r="A833" t="s">
        <v>282</v>
      </c>
      <c r="B833" t="s">
        <v>283</v>
      </c>
      <c r="C833" t="s">
        <v>72</v>
      </c>
      <c r="D833" t="s">
        <v>72</v>
      </c>
      <c r="E833" t="s">
        <v>73</v>
      </c>
      <c r="F833">
        <v>2857.279</v>
      </c>
      <c r="G833">
        <v>2023</v>
      </c>
      <c r="H833" s="21">
        <v>1.0311781955844901</v>
      </c>
      <c r="I833" s="21">
        <v>360.89517179963701</v>
      </c>
      <c r="J833" s="21">
        <v>1207.59350061488</v>
      </c>
    </row>
    <row r="834" spans="1:10">
      <c r="A834" t="s">
        <v>284</v>
      </c>
      <c r="B834" t="s">
        <v>285</v>
      </c>
      <c r="C834" t="s">
        <v>72</v>
      </c>
      <c r="D834" t="s">
        <v>72</v>
      </c>
      <c r="E834" t="s">
        <v>73</v>
      </c>
      <c r="F834">
        <v>576.24900000000002</v>
      </c>
      <c r="G834">
        <v>2016</v>
      </c>
      <c r="H834" s="21">
        <v>0.43819544723803988</v>
      </c>
      <c r="I834" s="21">
        <v>760.427258421342</v>
      </c>
      <c r="J834" s="21">
        <v>415.38408646089721</v>
      </c>
    </row>
    <row r="835" spans="1:10">
      <c r="A835" t="s">
        <v>284</v>
      </c>
      <c r="B835" t="s">
        <v>285</v>
      </c>
      <c r="C835" t="s">
        <v>72</v>
      </c>
      <c r="D835" t="s">
        <v>72</v>
      </c>
      <c r="E835" t="s">
        <v>73</v>
      </c>
      <c r="F835">
        <v>590.66700000000003</v>
      </c>
      <c r="G835">
        <v>2017</v>
      </c>
      <c r="H835" s="21">
        <v>0.36745640119724288</v>
      </c>
      <c r="I835" s="21">
        <v>622.10416562503553</v>
      </c>
      <c r="J835" s="21">
        <v>488.083963101422</v>
      </c>
    </row>
    <row r="836" spans="1:10">
      <c r="A836" t="s">
        <v>284</v>
      </c>
      <c r="B836" t="s">
        <v>285</v>
      </c>
      <c r="C836" t="s">
        <v>72</v>
      </c>
      <c r="D836" t="s">
        <v>72</v>
      </c>
      <c r="E836" t="s">
        <v>73</v>
      </c>
      <c r="F836">
        <v>602.005</v>
      </c>
      <c r="G836">
        <v>2018</v>
      </c>
      <c r="H836" s="21">
        <v>0.38862024789160993</v>
      </c>
      <c r="I836" s="21">
        <v>645.5432228828829</v>
      </c>
      <c r="J836" s="21">
        <v>531.16558988504175</v>
      </c>
    </row>
    <row r="837" spans="1:10">
      <c r="A837" t="s">
        <v>284</v>
      </c>
      <c r="B837" t="s">
        <v>285</v>
      </c>
      <c r="C837" t="s">
        <v>72</v>
      </c>
      <c r="D837" t="s">
        <v>72</v>
      </c>
      <c r="E837" t="s">
        <v>73</v>
      </c>
      <c r="F837">
        <v>613.89400000000001</v>
      </c>
      <c r="G837">
        <v>2019</v>
      </c>
      <c r="H837" s="21">
        <v>0.62599623542609395</v>
      </c>
      <c r="I837" s="21">
        <v>1019.713884524191</v>
      </c>
      <c r="J837" s="21">
        <v>743.70240834776268</v>
      </c>
    </row>
    <row r="838" spans="1:10">
      <c r="A838" t="s">
        <v>284</v>
      </c>
      <c r="B838" t="s">
        <v>285</v>
      </c>
      <c r="C838" t="s">
        <v>72</v>
      </c>
      <c r="D838" t="s">
        <v>72</v>
      </c>
      <c r="E838" t="s">
        <v>73</v>
      </c>
      <c r="F838">
        <v>626.10799999999995</v>
      </c>
      <c r="G838">
        <v>2020</v>
      </c>
      <c r="H838" s="21">
        <v>0.72202926315064886</v>
      </c>
      <c r="I838" s="21">
        <v>1153.202423784154</v>
      </c>
      <c r="J838" s="21">
        <v>1062.975281534194</v>
      </c>
    </row>
    <row r="839" spans="1:10">
      <c r="A839" t="s">
        <v>284</v>
      </c>
      <c r="B839" t="s">
        <v>285</v>
      </c>
      <c r="C839" t="s">
        <v>72</v>
      </c>
      <c r="D839" t="s">
        <v>72</v>
      </c>
      <c r="E839" t="s">
        <v>73</v>
      </c>
      <c r="F839">
        <v>634.73</v>
      </c>
      <c r="G839">
        <v>2021</v>
      </c>
      <c r="H839" s="21">
        <v>0.72801763676443798</v>
      </c>
      <c r="I839" s="21">
        <v>1146.9721562939101</v>
      </c>
      <c r="J839" s="21">
        <v>1071.7914434453601</v>
      </c>
    </row>
    <row r="840" spans="1:10">
      <c r="A840" t="s">
        <v>284</v>
      </c>
      <c r="B840" t="s">
        <v>285</v>
      </c>
      <c r="C840" t="s">
        <v>72</v>
      </c>
      <c r="D840" t="s">
        <v>72</v>
      </c>
      <c r="E840" t="s">
        <v>73</v>
      </c>
      <c r="F840">
        <v>645.39700000000005</v>
      </c>
      <c r="G840">
        <v>2022</v>
      </c>
      <c r="H840" s="21">
        <v>0.57766236500000001</v>
      </c>
      <c r="I840" s="21">
        <v>895.04965979999997</v>
      </c>
      <c r="J840" s="21">
        <v>850.43758079999998</v>
      </c>
    </row>
    <row r="841" spans="1:10">
      <c r="A841" t="s">
        <v>284</v>
      </c>
      <c r="B841" t="s">
        <v>285</v>
      </c>
      <c r="C841" t="s">
        <v>72</v>
      </c>
      <c r="D841" t="s">
        <v>72</v>
      </c>
      <c r="E841" t="s">
        <v>73</v>
      </c>
      <c r="F841">
        <v>660.80899999999997</v>
      </c>
      <c r="G841">
        <v>2023</v>
      </c>
      <c r="H841" s="21">
        <v>0.51187252526391003</v>
      </c>
      <c r="I841" s="21">
        <v>774.61494208449005</v>
      </c>
      <c r="J841" s="21">
        <v>753.58139379900194</v>
      </c>
    </row>
    <row r="842" spans="1:10">
      <c r="A842" t="s">
        <v>286</v>
      </c>
      <c r="B842" t="s">
        <v>287</v>
      </c>
      <c r="C842" t="s">
        <v>72</v>
      </c>
      <c r="D842" t="s">
        <v>72</v>
      </c>
      <c r="E842" t="s">
        <v>73</v>
      </c>
      <c r="F842">
        <v>1968.9570000000001</v>
      </c>
      <c r="G842">
        <v>2016</v>
      </c>
      <c r="H842" s="21">
        <v>0.770259754095173</v>
      </c>
      <c r="I842" s="21">
        <v>391.20191761179802</v>
      </c>
      <c r="J842" s="21">
        <v>510.58382585841912</v>
      </c>
    </row>
    <row r="843" spans="1:10">
      <c r="A843" t="s">
        <v>286</v>
      </c>
      <c r="B843" t="s">
        <v>287</v>
      </c>
      <c r="C843" t="s">
        <v>72</v>
      </c>
      <c r="D843" t="s">
        <v>72</v>
      </c>
      <c r="E843" t="s">
        <v>73</v>
      </c>
      <c r="F843">
        <v>1950.116</v>
      </c>
      <c r="G843">
        <v>2017</v>
      </c>
      <c r="H843" s="21">
        <v>0.81323439568414679</v>
      </c>
      <c r="I843" s="21">
        <v>417.01847258529591</v>
      </c>
      <c r="J843" s="21">
        <v>1076.858609412687</v>
      </c>
    </row>
    <row r="844" spans="1:10">
      <c r="A844" t="s">
        <v>286</v>
      </c>
      <c r="B844" t="s">
        <v>287</v>
      </c>
      <c r="C844" t="s">
        <v>72</v>
      </c>
      <c r="D844" t="s">
        <v>72</v>
      </c>
      <c r="E844" t="s">
        <v>73</v>
      </c>
      <c r="F844">
        <v>1934.3789999999999</v>
      </c>
      <c r="G844">
        <v>2018</v>
      </c>
      <c r="H844" s="21">
        <v>0.62832075746708416</v>
      </c>
      <c r="I844" s="21">
        <v>324.81781360689098</v>
      </c>
      <c r="J844" s="21">
        <v>755.5877909994515</v>
      </c>
    </row>
    <row r="845" spans="1:10">
      <c r="A845" t="s">
        <v>286</v>
      </c>
      <c r="B845" t="s">
        <v>287</v>
      </c>
      <c r="C845" t="s">
        <v>72</v>
      </c>
      <c r="D845" t="s">
        <v>72</v>
      </c>
      <c r="E845" t="s">
        <v>73</v>
      </c>
      <c r="F845">
        <v>1919.9680000000001</v>
      </c>
      <c r="G845">
        <v>2019</v>
      </c>
      <c r="H845" s="21">
        <v>0.27656437499867981</v>
      </c>
      <c r="I845" s="21">
        <v>144.04634608424709</v>
      </c>
      <c r="J845" s="21">
        <v>355.32336098288482</v>
      </c>
    </row>
    <row r="846" spans="1:10">
      <c r="A846" t="s">
        <v>286</v>
      </c>
      <c r="B846" t="s">
        <v>287</v>
      </c>
      <c r="C846" t="s">
        <v>72</v>
      </c>
      <c r="D846" t="s">
        <v>72</v>
      </c>
      <c r="E846" t="s">
        <v>73</v>
      </c>
      <c r="F846">
        <v>1907.675</v>
      </c>
      <c r="G846">
        <v>2020</v>
      </c>
      <c r="H846" s="21">
        <v>0.54654290990199106</v>
      </c>
      <c r="I846" s="21">
        <v>286.49686655326042</v>
      </c>
      <c r="J846" s="21">
        <v>619.33023324787177</v>
      </c>
    </row>
    <row r="847" spans="1:10">
      <c r="A847" t="s">
        <v>286</v>
      </c>
      <c r="B847" t="s">
        <v>287</v>
      </c>
      <c r="C847" t="s">
        <v>72</v>
      </c>
      <c r="D847" t="s">
        <v>72</v>
      </c>
      <c r="E847" t="s">
        <v>73</v>
      </c>
      <c r="F847">
        <v>1893.223</v>
      </c>
      <c r="G847">
        <v>2021</v>
      </c>
      <c r="H847" s="21">
        <v>0.73463022998518002</v>
      </c>
      <c r="I847" s="21">
        <v>388.03153668911699</v>
      </c>
      <c r="J847" s="21">
        <v>832.46653404478798</v>
      </c>
    </row>
    <row r="848" spans="1:10">
      <c r="A848" t="s">
        <v>286</v>
      </c>
      <c r="B848" t="s">
        <v>287</v>
      </c>
      <c r="C848" t="s">
        <v>72</v>
      </c>
      <c r="D848" t="s">
        <v>72</v>
      </c>
      <c r="E848" t="s">
        <v>73</v>
      </c>
      <c r="F848">
        <v>1875.7570000000001</v>
      </c>
      <c r="G848">
        <v>2022</v>
      </c>
      <c r="H848" s="21">
        <v>0.59603527999999995</v>
      </c>
      <c r="I848" s="21">
        <v>317.75719340000001</v>
      </c>
      <c r="J848" s="21">
        <v>675.41384540000001</v>
      </c>
    </row>
    <row r="849" spans="1:10">
      <c r="A849" t="s">
        <v>286</v>
      </c>
      <c r="B849" t="s">
        <v>287</v>
      </c>
      <c r="C849" t="s">
        <v>72</v>
      </c>
      <c r="D849" t="s">
        <v>72</v>
      </c>
      <c r="E849" t="s">
        <v>73</v>
      </c>
      <c r="F849">
        <v>1883.008</v>
      </c>
      <c r="G849">
        <v>2023</v>
      </c>
      <c r="H849" s="21">
        <v>0.53276469533651505</v>
      </c>
      <c r="I849" s="21">
        <v>282.93278378876499</v>
      </c>
      <c r="J849" s="21">
        <v>603.71701609227296</v>
      </c>
    </row>
    <row r="850" spans="1:10">
      <c r="A850" t="s">
        <v>288</v>
      </c>
      <c r="B850" t="s">
        <v>289</v>
      </c>
      <c r="C850" t="s">
        <v>68</v>
      </c>
      <c r="D850" t="s">
        <v>64</v>
      </c>
      <c r="E850" t="s">
        <v>95</v>
      </c>
      <c r="F850">
        <v>35023.457999999999</v>
      </c>
      <c r="G850">
        <v>2016</v>
      </c>
      <c r="H850" s="21">
        <v>1.4287955945598909</v>
      </c>
      <c r="I850" s="21">
        <v>40.795389037824037</v>
      </c>
      <c r="J850" s="21">
        <v>2038.3120057241481</v>
      </c>
    </row>
    <row r="851" spans="1:10">
      <c r="A851" t="s">
        <v>288</v>
      </c>
      <c r="B851" t="s">
        <v>289</v>
      </c>
      <c r="C851" t="s">
        <v>68</v>
      </c>
      <c r="D851" t="s">
        <v>64</v>
      </c>
      <c r="E851" t="s">
        <v>95</v>
      </c>
      <c r="F851">
        <v>35446.392</v>
      </c>
      <c r="G851">
        <v>2017</v>
      </c>
      <c r="H851" s="21">
        <v>3.346365956317757</v>
      </c>
      <c r="I851" s="21">
        <v>94.406391384425163</v>
      </c>
      <c r="J851" s="21">
        <v>4266.8870275210465</v>
      </c>
    </row>
    <row r="852" spans="1:10">
      <c r="A852" t="s">
        <v>288</v>
      </c>
      <c r="B852" t="s">
        <v>289</v>
      </c>
      <c r="C852" t="s">
        <v>68</v>
      </c>
      <c r="D852" t="s">
        <v>64</v>
      </c>
      <c r="E852" t="s">
        <v>95</v>
      </c>
      <c r="F852">
        <v>35839.760000000002</v>
      </c>
      <c r="G852">
        <v>2018</v>
      </c>
      <c r="H852" s="21">
        <v>2.1972811823169081</v>
      </c>
      <c r="I852" s="21">
        <v>61.308479250890841</v>
      </c>
      <c r="J852" s="21">
        <v>2793.6387314794979</v>
      </c>
    </row>
    <row r="853" spans="1:10">
      <c r="A853" t="s">
        <v>288</v>
      </c>
      <c r="B853" t="s">
        <v>289</v>
      </c>
      <c r="C853" t="s">
        <v>68</v>
      </c>
      <c r="D853" t="s">
        <v>64</v>
      </c>
      <c r="E853" t="s">
        <v>95</v>
      </c>
      <c r="F853">
        <v>36210.898000000001</v>
      </c>
      <c r="G853">
        <v>2019</v>
      </c>
      <c r="H853" s="21">
        <v>1.8368795265082329</v>
      </c>
      <c r="I853" s="21">
        <v>50.727256929895333</v>
      </c>
      <c r="J853" s="21">
        <v>2484.318028262629</v>
      </c>
    </row>
    <row r="854" spans="1:10">
      <c r="A854" t="s">
        <v>288</v>
      </c>
      <c r="B854" t="s">
        <v>289</v>
      </c>
      <c r="C854" t="s">
        <v>68</v>
      </c>
      <c r="D854" t="s">
        <v>64</v>
      </c>
      <c r="E854" t="s">
        <v>95</v>
      </c>
      <c r="F854">
        <v>36584.207999999999</v>
      </c>
      <c r="G854">
        <v>2020</v>
      </c>
      <c r="H854" s="21">
        <v>1.808751354415342</v>
      </c>
      <c r="I854" s="21">
        <v>49.440768388790637</v>
      </c>
      <c r="J854" s="21">
        <v>2243.1152667169249</v>
      </c>
    </row>
    <row r="855" spans="1:10">
      <c r="A855" t="s">
        <v>288</v>
      </c>
      <c r="B855" t="s">
        <v>289</v>
      </c>
      <c r="C855" t="s">
        <v>68</v>
      </c>
      <c r="D855" t="s">
        <v>64</v>
      </c>
      <c r="E855" t="s">
        <v>95</v>
      </c>
      <c r="F855">
        <v>36954.442999999999</v>
      </c>
      <c r="G855">
        <v>2021</v>
      </c>
      <c r="H855" s="21">
        <v>2.0114098508970102</v>
      </c>
      <c r="I855" s="21">
        <v>54.429445761014797</v>
      </c>
      <c r="J855" s="21">
        <v>2494.4411462562698</v>
      </c>
    </row>
    <row r="856" spans="1:10">
      <c r="A856" t="s">
        <v>288</v>
      </c>
      <c r="B856" t="s">
        <v>289</v>
      </c>
      <c r="C856" t="s">
        <v>68</v>
      </c>
      <c r="D856" t="s">
        <v>64</v>
      </c>
      <c r="E856" t="s">
        <v>95</v>
      </c>
      <c r="F856">
        <v>37329.063999999998</v>
      </c>
      <c r="G856">
        <v>2022</v>
      </c>
      <c r="H856" s="21">
        <v>2.084050333</v>
      </c>
      <c r="I856" s="21">
        <v>55.829161229999997</v>
      </c>
      <c r="J856" s="21">
        <v>2584.5261850000002</v>
      </c>
    </row>
    <row r="857" spans="1:10">
      <c r="A857" t="s">
        <v>288</v>
      </c>
      <c r="B857" t="s">
        <v>289</v>
      </c>
      <c r="C857" t="s">
        <v>68</v>
      </c>
      <c r="D857" t="s">
        <v>64</v>
      </c>
      <c r="E857" t="s">
        <v>95</v>
      </c>
      <c r="F857">
        <v>37712.504999999997</v>
      </c>
      <c r="G857">
        <v>2023</v>
      </c>
      <c r="H857" s="21">
        <v>2.2222671767301798</v>
      </c>
      <c r="I857" s="21">
        <v>58.926533167981802</v>
      </c>
      <c r="J857" s="21">
        <v>2755.93513368803</v>
      </c>
    </row>
    <row r="858" spans="1:10">
      <c r="A858" t="s">
        <v>290</v>
      </c>
      <c r="B858" t="s">
        <v>291</v>
      </c>
      <c r="C858" t="s">
        <v>72</v>
      </c>
      <c r="D858" t="s">
        <v>72</v>
      </c>
      <c r="E858" t="s">
        <v>292</v>
      </c>
      <c r="F858">
        <v>37.276000000000003</v>
      </c>
      <c r="G858">
        <v>2016</v>
      </c>
      <c r="H858" s="21">
        <v>8.3937655811178943E-2</v>
      </c>
      <c r="I858" s="21">
        <v>2251.7881696313689</v>
      </c>
      <c r="J858" s="21">
        <v>193.29979050657249</v>
      </c>
    </row>
    <row r="859" spans="1:10">
      <c r="A859" t="s">
        <v>290</v>
      </c>
      <c r="B859" t="s">
        <v>291</v>
      </c>
      <c r="C859" t="s">
        <v>72</v>
      </c>
      <c r="D859" t="s">
        <v>72</v>
      </c>
      <c r="E859" t="s">
        <v>292</v>
      </c>
      <c r="F859">
        <v>37.677999999999997</v>
      </c>
      <c r="G859">
        <v>2017</v>
      </c>
      <c r="H859" s="21">
        <v>5.0771601237810687E-2</v>
      </c>
      <c r="I859" s="21">
        <v>1347.5131704923481</v>
      </c>
      <c r="J859" s="21">
        <v>95.8767009823367</v>
      </c>
    </row>
    <row r="860" spans="1:10">
      <c r="A860" t="s">
        <v>290</v>
      </c>
      <c r="B860" t="s">
        <v>291</v>
      </c>
      <c r="C860" t="s">
        <v>72</v>
      </c>
      <c r="D860" t="s">
        <v>72</v>
      </c>
      <c r="E860" t="s">
        <v>292</v>
      </c>
      <c r="F860">
        <v>38.155000000000001</v>
      </c>
      <c r="G860">
        <v>2018</v>
      </c>
      <c r="H860" s="21">
        <v>4.7885784788102001E-2</v>
      </c>
      <c r="I860" s="21">
        <v>1255.0330176412531</v>
      </c>
      <c r="J860" s="21">
        <v>85.988585594179426</v>
      </c>
    </row>
    <row r="861" spans="1:10">
      <c r="A861" t="s">
        <v>290</v>
      </c>
      <c r="B861" t="s">
        <v>291</v>
      </c>
      <c r="C861" t="s">
        <v>72</v>
      </c>
      <c r="D861" t="s">
        <v>72</v>
      </c>
      <c r="E861" t="s">
        <v>292</v>
      </c>
      <c r="F861">
        <v>38.109000000000002</v>
      </c>
      <c r="G861">
        <v>2019</v>
      </c>
      <c r="H861" s="21">
        <v>4.668171397584709E-2</v>
      </c>
      <c r="I861" s="21">
        <v>1224.9524777833869</v>
      </c>
      <c r="J861" s="21">
        <v>87.504155494340708</v>
      </c>
    </row>
    <row r="862" spans="1:10">
      <c r="A862" t="s">
        <v>290</v>
      </c>
      <c r="B862" t="s">
        <v>291</v>
      </c>
      <c r="C862" t="s">
        <v>72</v>
      </c>
      <c r="D862" t="s">
        <v>72</v>
      </c>
      <c r="E862" t="s">
        <v>292</v>
      </c>
      <c r="F862">
        <v>38.051000000000002</v>
      </c>
      <c r="G862">
        <v>2020</v>
      </c>
      <c r="H862" s="21">
        <v>7.0451412801354543E-2</v>
      </c>
      <c r="I862" s="21">
        <v>1851.499639992498</v>
      </c>
      <c r="J862" s="21">
        <v>126.15958377836959</v>
      </c>
    </row>
    <row r="863" spans="1:10">
      <c r="A863" t="s">
        <v>290</v>
      </c>
      <c r="B863" t="s">
        <v>291</v>
      </c>
      <c r="C863" t="s">
        <v>72</v>
      </c>
      <c r="D863" t="s">
        <v>72</v>
      </c>
      <c r="E863" t="s">
        <v>292</v>
      </c>
      <c r="F863">
        <v>38.527000000000001</v>
      </c>
      <c r="G863">
        <v>2021</v>
      </c>
      <c r="H863" s="21">
        <v>7.3826986540075107E-2</v>
      </c>
      <c r="I863" s="21">
        <v>1916.2402092058801</v>
      </c>
      <c r="J863" s="21">
        <v>132.206059225194</v>
      </c>
    </row>
    <row r="864" spans="1:10">
      <c r="A864" t="s">
        <v>290</v>
      </c>
      <c r="B864" t="s">
        <v>291</v>
      </c>
      <c r="C864" t="s">
        <v>72</v>
      </c>
      <c r="D864" t="s">
        <v>72</v>
      </c>
      <c r="E864" t="s">
        <v>292</v>
      </c>
      <c r="F864">
        <v>38.932000000000002</v>
      </c>
      <c r="G864">
        <v>2022</v>
      </c>
      <c r="H864" s="21">
        <v>7.5735715999999995E-2</v>
      </c>
      <c r="I864" s="21">
        <v>1945.333308</v>
      </c>
      <c r="J864" s="21">
        <v>135.62238590000001</v>
      </c>
    </row>
    <row r="865" spans="1:10">
      <c r="A865" t="s">
        <v>290</v>
      </c>
      <c r="B865" t="s">
        <v>291</v>
      </c>
      <c r="C865" t="s">
        <v>72</v>
      </c>
      <c r="D865" t="s">
        <v>72</v>
      </c>
      <c r="E865" t="s">
        <v>292</v>
      </c>
      <c r="F865">
        <v>38.957000000000001</v>
      </c>
      <c r="G865">
        <v>2023</v>
      </c>
      <c r="H865" s="21">
        <v>7.3104294867194997E-2</v>
      </c>
      <c r="I865" s="21">
        <v>1876.53810270798</v>
      </c>
      <c r="J865" s="21">
        <v>130.91022353095801</v>
      </c>
    </row>
    <row r="866" spans="1:10">
      <c r="A866" t="s">
        <v>293</v>
      </c>
      <c r="B866" t="s">
        <v>294</v>
      </c>
      <c r="C866" t="s">
        <v>72</v>
      </c>
      <c r="D866" t="s">
        <v>72</v>
      </c>
      <c r="E866" t="s">
        <v>95</v>
      </c>
      <c r="F866">
        <v>3553.056</v>
      </c>
      <c r="G866">
        <v>2016</v>
      </c>
      <c r="H866" s="21">
        <v>0.19134076897631011</v>
      </c>
      <c r="I866" s="21">
        <v>53.852449546618487</v>
      </c>
      <c r="J866" s="21">
        <v>440.63810511721312</v>
      </c>
    </row>
    <row r="867" spans="1:10">
      <c r="A867" t="s">
        <v>293</v>
      </c>
      <c r="B867" t="s">
        <v>294</v>
      </c>
      <c r="C867" t="s">
        <v>72</v>
      </c>
      <c r="D867" t="s">
        <v>72</v>
      </c>
      <c r="E867" t="s">
        <v>95</v>
      </c>
      <c r="F867">
        <v>2780</v>
      </c>
      <c r="G867">
        <v>2017</v>
      </c>
      <c r="H867" s="21">
        <v>0.1286802108263824</v>
      </c>
      <c r="I867" s="21">
        <v>46.287845621000862</v>
      </c>
      <c r="J867" s="21">
        <v>242.9987162022575</v>
      </c>
    </row>
    <row r="868" spans="1:10">
      <c r="A868" t="s">
        <v>293</v>
      </c>
      <c r="B868" t="s">
        <v>294</v>
      </c>
      <c r="C868" t="s">
        <v>72</v>
      </c>
      <c r="D868" t="s">
        <v>72</v>
      </c>
      <c r="E868" t="s">
        <v>95</v>
      </c>
      <c r="F868">
        <v>2730</v>
      </c>
      <c r="G868">
        <v>2018</v>
      </c>
      <c r="H868" s="21">
        <v>0.12427913735475821</v>
      </c>
      <c r="I868" s="21">
        <v>45.52349353654148</v>
      </c>
      <c r="J868" s="21">
        <v>223.17119095475269</v>
      </c>
    </row>
    <row r="869" spans="1:10">
      <c r="A869" t="s">
        <v>293</v>
      </c>
      <c r="B869" t="s">
        <v>294</v>
      </c>
      <c r="C869" t="s">
        <v>72</v>
      </c>
      <c r="D869" t="s">
        <v>72</v>
      </c>
      <c r="E869" t="s">
        <v>95</v>
      </c>
      <c r="F869">
        <v>2685</v>
      </c>
      <c r="G869">
        <v>2019</v>
      </c>
      <c r="H869" s="21">
        <v>0.12425062962510081</v>
      </c>
      <c r="I869" s="21">
        <v>46.275839711396962</v>
      </c>
      <c r="J869" s="21">
        <v>232.90590557279609</v>
      </c>
    </row>
    <row r="870" spans="1:10">
      <c r="A870" t="s">
        <v>293</v>
      </c>
      <c r="B870" t="s">
        <v>294</v>
      </c>
      <c r="C870" t="s">
        <v>72</v>
      </c>
      <c r="D870" t="s">
        <v>72</v>
      </c>
      <c r="E870" t="s">
        <v>95</v>
      </c>
      <c r="F870">
        <v>2644</v>
      </c>
      <c r="G870">
        <v>2020</v>
      </c>
      <c r="H870" s="21">
        <v>0.19723013493089561</v>
      </c>
      <c r="I870" s="21">
        <v>74.595361169022524</v>
      </c>
      <c r="J870" s="21">
        <v>353.19089415577662</v>
      </c>
    </row>
    <row r="871" spans="1:10">
      <c r="A871" t="s">
        <v>293</v>
      </c>
      <c r="B871" t="s">
        <v>294</v>
      </c>
      <c r="C871" t="s">
        <v>72</v>
      </c>
      <c r="D871" t="s">
        <v>72</v>
      </c>
      <c r="E871" t="s">
        <v>95</v>
      </c>
      <c r="F871">
        <v>2627</v>
      </c>
      <c r="G871">
        <v>2021</v>
      </c>
      <c r="H871" s="21">
        <v>0.26984552644885901</v>
      </c>
      <c r="I871" s="21">
        <v>102.720032907826</v>
      </c>
      <c r="J871" s="21">
        <v>483.22729106376698</v>
      </c>
    </row>
    <row r="872" spans="1:10">
      <c r="A872" t="s">
        <v>293</v>
      </c>
      <c r="B872" t="s">
        <v>294</v>
      </c>
      <c r="C872" t="s">
        <v>72</v>
      </c>
      <c r="D872" t="s">
        <v>72</v>
      </c>
      <c r="E872" t="s">
        <v>95</v>
      </c>
      <c r="F872">
        <v>2565</v>
      </c>
      <c r="G872">
        <v>2022</v>
      </c>
      <c r="H872" s="21">
        <v>0.24671415699999999</v>
      </c>
      <c r="I872" s="21">
        <v>96.18485656</v>
      </c>
      <c r="J872" s="21">
        <v>441.80466180000002</v>
      </c>
    </row>
    <row r="873" spans="1:10">
      <c r="A873" t="s">
        <v>293</v>
      </c>
      <c r="B873" t="s">
        <v>294</v>
      </c>
      <c r="C873" t="s">
        <v>72</v>
      </c>
      <c r="D873" t="s">
        <v>72</v>
      </c>
      <c r="E873" t="s">
        <v>95</v>
      </c>
      <c r="F873">
        <v>2492</v>
      </c>
      <c r="G873">
        <v>2023</v>
      </c>
      <c r="H873" s="21">
        <v>0.243398429740044</v>
      </c>
      <c r="I873" s="21">
        <v>97.671922046566806</v>
      </c>
      <c r="J873" s="21">
        <v>435.86701612595698</v>
      </c>
    </row>
    <row r="874" spans="1:10">
      <c r="A874" t="s">
        <v>295</v>
      </c>
      <c r="B874" t="s">
        <v>296</v>
      </c>
      <c r="C874" t="s">
        <v>68</v>
      </c>
      <c r="D874" t="s">
        <v>68</v>
      </c>
      <c r="E874" t="s">
        <v>65</v>
      </c>
      <c r="F874">
        <v>26099.952000000001</v>
      </c>
      <c r="G874">
        <v>2016</v>
      </c>
      <c r="H874" s="21">
        <v>0.19796213814755551</v>
      </c>
      <c r="I874" s="21">
        <v>7.5847701998668624</v>
      </c>
      <c r="J874" s="21">
        <v>445.50696675958079</v>
      </c>
    </row>
    <row r="875" spans="1:10">
      <c r="A875" t="s">
        <v>295</v>
      </c>
      <c r="B875" t="s">
        <v>296</v>
      </c>
      <c r="C875" t="s">
        <v>68</v>
      </c>
      <c r="D875" t="s">
        <v>68</v>
      </c>
      <c r="E875" t="s">
        <v>65</v>
      </c>
      <c r="F875">
        <v>26788.375</v>
      </c>
      <c r="G875">
        <v>2017</v>
      </c>
      <c r="H875" s="21">
        <v>0.21878812702588921</v>
      </c>
      <c r="I875" s="21">
        <v>8.1672787926064672</v>
      </c>
      <c r="J875" s="21">
        <v>533.41301003898047</v>
      </c>
    </row>
    <row r="876" spans="1:10">
      <c r="A876" t="s">
        <v>295</v>
      </c>
      <c r="B876" t="s">
        <v>296</v>
      </c>
      <c r="C876" t="s">
        <v>68</v>
      </c>
      <c r="D876" t="s">
        <v>68</v>
      </c>
      <c r="E876" t="s">
        <v>65</v>
      </c>
      <c r="F876">
        <v>27494.925999999999</v>
      </c>
      <c r="G876">
        <v>2018</v>
      </c>
      <c r="H876" s="21">
        <v>0.15522016452201751</v>
      </c>
      <c r="I876" s="21">
        <v>5.6454112486797561</v>
      </c>
      <c r="J876" s="21">
        <v>352.95008369981531</v>
      </c>
    </row>
    <row r="877" spans="1:10">
      <c r="A877" t="s">
        <v>295</v>
      </c>
      <c r="B877" t="s">
        <v>296</v>
      </c>
      <c r="C877" t="s">
        <v>68</v>
      </c>
      <c r="D877" t="s">
        <v>68</v>
      </c>
      <c r="E877" t="s">
        <v>65</v>
      </c>
      <c r="F877">
        <v>28219.554</v>
      </c>
      <c r="G877">
        <v>2019</v>
      </c>
      <c r="H877" s="21">
        <v>0.2093466339524126</v>
      </c>
      <c r="I877" s="21">
        <v>7.418495485520876</v>
      </c>
      <c r="J877" s="21">
        <v>479.25659404828218</v>
      </c>
    </row>
    <row r="878" spans="1:10">
      <c r="A878" t="s">
        <v>295</v>
      </c>
      <c r="B878" t="s">
        <v>296</v>
      </c>
      <c r="C878" t="s">
        <v>68</v>
      </c>
      <c r="D878" t="s">
        <v>68</v>
      </c>
      <c r="E878" t="s">
        <v>65</v>
      </c>
      <c r="F878">
        <v>28953.557000000001</v>
      </c>
      <c r="G878">
        <v>2020</v>
      </c>
      <c r="H878" s="21">
        <v>0.27698989973737448</v>
      </c>
      <c r="I878" s="21">
        <v>9.5666967529196665</v>
      </c>
      <c r="J878" s="21">
        <v>493.33734892174499</v>
      </c>
    </row>
    <row r="879" spans="1:10">
      <c r="A879" t="s">
        <v>295</v>
      </c>
      <c r="B879" t="s">
        <v>296</v>
      </c>
      <c r="C879" t="s">
        <v>68</v>
      </c>
      <c r="D879" t="s">
        <v>68</v>
      </c>
      <c r="E879" t="s">
        <v>65</v>
      </c>
      <c r="F879">
        <v>29691.082999999999</v>
      </c>
      <c r="G879">
        <v>2021</v>
      </c>
      <c r="H879" s="21">
        <v>0.26583226041028202</v>
      </c>
      <c r="I879" s="21">
        <v>8.9532692495683897</v>
      </c>
      <c r="J879" s="21">
        <v>473.46488025167798</v>
      </c>
    </row>
    <row r="880" spans="1:10">
      <c r="A880" t="s">
        <v>295</v>
      </c>
      <c r="B880" t="s">
        <v>296</v>
      </c>
      <c r="C880" t="s">
        <v>68</v>
      </c>
      <c r="D880" t="s">
        <v>68</v>
      </c>
      <c r="E880" t="s">
        <v>65</v>
      </c>
      <c r="F880">
        <v>30437.260999999999</v>
      </c>
      <c r="G880">
        <v>2022</v>
      </c>
      <c r="H880" s="21">
        <v>0.25825162600000001</v>
      </c>
      <c r="I880" s="21">
        <v>8.4847196409999999</v>
      </c>
      <c r="J880" s="21">
        <v>459.96324929999997</v>
      </c>
    </row>
    <row r="881" spans="1:10">
      <c r="A881" t="s">
        <v>295</v>
      </c>
      <c r="B881" t="s">
        <v>296</v>
      </c>
      <c r="C881" t="s">
        <v>68</v>
      </c>
      <c r="D881" t="s">
        <v>68</v>
      </c>
      <c r="E881" t="s">
        <v>65</v>
      </c>
      <c r="F881">
        <v>31195.933000000001</v>
      </c>
      <c r="G881">
        <v>2023</v>
      </c>
      <c r="H881" s="21">
        <v>0.277549271405228</v>
      </c>
      <c r="I881" s="21">
        <v>8.8969697237530205</v>
      </c>
      <c r="J881" s="21">
        <v>494.33364443585998</v>
      </c>
    </row>
    <row r="882" spans="1:10">
      <c r="A882" t="s">
        <v>297</v>
      </c>
      <c r="B882" t="s">
        <v>298</v>
      </c>
      <c r="C882" t="s">
        <v>86</v>
      </c>
      <c r="D882" t="s">
        <v>106</v>
      </c>
      <c r="E882" t="s">
        <v>95</v>
      </c>
      <c r="F882">
        <v>443.30799999999999</v>
      </c>
      <c r="G882">
        <v>2016</v>
      </c>
      <c r="H882" s="21">
        <v>0.1612314078256554</v>
      </c>
      <c r="I882" s="21">
        <v>363.70065017020983</v>
      </c>
      <c r="J882" s="21">
        <v>215.66770085929821</v>
      </c>
    </row>
    <row r="883" spans="1:10">
      <c r="A883" t="s">
        <v>297</v>
      </c>
      <c r="B883" t="s">
        <v>298</v>
      </c>
      <c r="C883" t="s">
        <v>86</v>
      </c>
      <c r="D883" t="s">
        <v>106</v>
      </c>
      <c r="E883" t="s">
        <v>95</v>
      </c>
      <c r="F883">
        <v>458.28699999999998</v>
      </c>
      <c r="G883">
        <v>2017</v>
      </c>
      <c r="H883" s="21">
        <v>0.1582673556718926</v>
      </c>
      <c r="I883" s="21">
        <v>345.34550548432009</v>
      </c>
      <c r="J883" s="21">
        <v>184.71800048744581</v>
      </c>
    </row>
    <row r="884" spans="1:10">
      <c r="A884" t="s">
        <v>297</v>
      </c>
      <c r="B884" t="s">
        <v>298</v>
      </c>
      <c r="C884" t="s">
        <v>86</v>
      </c>
      <c r="D884" t="s">
        <v>106</v>
      </c>
      <c r="E884" t="s">
        <v>95</v>
      </c>
      <c r="F884">
        <v>473.09899999999999</v>
      </c>
      <c r="G884">
        <v>2018</v>
      </c>
      <c r="H884" s="21">
        <v>0.1133600120445432</v>
      </c>
      <c r="I884" s="21">
        <v>239.61160781262109</v>
      </c>
      <c r="J884" s="21">
        <v>146.6092739634463</v>
      </c>
    </row>
    <row r="885" spans="1:10">
      <c r="A885" t="s">
        <v>297</v>
      </c>
      <c r="B885" t="s">
        <v>298</v>
      </c>
      <c r="C885" t="s">
        <v>86</v>
      </c>
      <c r="D885" t="s">
        <v>106</v>
      </c>
      <c r="E885" t="s">
        <v>95</v>
      </c>
      <c r="F885">
        <v>487.73099999999999</v>
      </c>
      <c r="G885">
        <v>2019</v>
      </c>
      <c r="H885" s="21">
        <v>9.8065272688566282E-2</v>
      </c>
      <c r="I885" s="21">
        <v>201.06426019376721</v>
      </c>
      <c r="J885" s="21">
        <v>110.59680147203071</v>
      </c>
    </row>
    <row r="886" spans="1:10">
      <c r="A886" t="s">
        <v>297</v>
      </c>
      <c r="B886" t="s">
        <v>298</v>
      </c>
      <c r="C886" t="s">
        <v>86</v>
      </c>
      <c r="D886" t="s">
        <v>106</v>
      </c>
      <c r="E886" t="s">
        <v>95</v>
      </c>
      <c r="F886">
        <v>502.11900000000003</v>
      </c>
      <c r="G886">
        <v>2020</v>
      </c>
      <c r="H886" s="21">
        <v>0.14989245967902379</v>
      </c>
      <c r="I886" s="21">
        <v>298.5197924775278</v>
      </c>
      <c r="J886" s="21">
        <v>203.51686151079781</v>
      </c>
    </row>
    <row r="887" spans="1:10">
      <c r="A887" t="s">
        <v>297</v>
      </c>
      <c r="B887" t="s">
        <v>298</v>
      </c>
      <c r="C887" t="s">
        <v>86</v>
      </c>
      <c r="D887" t="s">
        <v>106</v>
      </c>
      <c r="E887" t="s">
        <v>95</v>
      </c>
      <c r="F887">
        <v>516.154</v>
      </c>
      <c r="G887">
        <v>2021</v>
      </c>
      <c r="H887" s="21">
        <v>0.17088070290372001</v>
      </c>
      <c r="I887" s="21">
        <v>331.06534658981599</v>
      </c>
      <c r="J887" s="21">
        <v>232.013703991326</v>
      </c>
    </row>
    <row r="888" spans="1:10">
      <c r="A888" t="s">
        <v>297</v>
      </c>
      <c r="B888" t="s">
        <v>298</v>
      </c>
      <c r="C888" t="s">
        <v>86</v>
      </c>
      <c r="D888" t="s">
        <v>106</v>
      </c>
      <c r="E888" t="s">
        <v>95</v>
      </c>
      <c r="F888">
        <v>524.10699999999997</v>
      </c>
      <c r="G888">
        <v>2022</v>
      </c>
      <c r="H888" s="21">
        <v>0.17285322</v>
      </c>
      <c r="I888" s="21">
        <v>329.80521190000002</v>
      </c>
      <c r="J888" s="21">
        <v>234.69190370000001</v>
      </c>
    </row>
    <row r="889" spans="1:10">
      <c r="A889" t="s">
        <v>297</v>
      </c>
      <c r="B889" t="s">
        <v>298</v>
      </c>
      <c r="C889" t="s">
        <v>86</v>
      </c>
      <c r="D889" t="s">
        <v>106</v>
      </c>
      <c r="E889" t="s">
        <v>95</v>
      </c>
      <c r="F889">
        <v>525.99400000000003</v>
      </c>
      <c r="G889">
        <v>2023</v>
      </c>
      <c r="H889" s="21">
        <v>0.22894128318332199</v>
      </c>
      <c r="I889" s="21">
        <v>435.25455268182299</v>
      </c>
      <c r="J889" s="21">
        <v>310.84592698850201</v>
      </c>
    </row>
    <row r="890" spans="1:10">
      <c r="A890" t="s">
        <v>299</v>
      </c>
      <c r="B890" t="s">
        <v>300</v>
      </c>
      <c r="C890" t="s">
        <v>80</v>
      </c>
      <c r="D890" t="s">
        <v>81</v>
      </c>
      <c r="E890" t="s">
        <v>95</v>
      </c>
      <c r="F890">
        <v>122251.351</v>
      </c>
      <c r="G890">
        <v>2016</v>
      </c>
      <c r="H890" s="21">
        <v>17.6433951965566</v>
      </c>
      <c r="I890" s="21">
        <v>144.32065619100271</v>
      </c>
      <c r="J890" s="21">
        <v>16860.28739102936</v>
      </c>
    </row>
    <row r="891" spans="1:10">
      <c r="A891" t="s">
        <v>299</v>
      </c>
      <c r="B891" t="s">
        <v>300</v>
      </c>
      <c r="C891" t="s">
        <v>80</v>
      </c>
      <c r="D891" t="s">
        <v>81</v>
      </c>
      <c r="E891" t="s">
        <v>95</v>
      </c>
      <c r="F891">
        <v>123400.058</v>
      </c>
      <c r="G891">
        <v>2017</v>
      </c>
      <c r="H891" s="21">
        <v>23.64933820597717</v>
      </c>
      <c r="I891" s="21">
        <v>191.6477073777159</v>
      </c>
      <c r="J891" s="21">
        <v>25788.096212875629</v>
      </c>
    </row>
    <row r="892" spans="1:10">
      <c r="A892" t="s">
        <v>299</v>
      </c>
      <c r="B892" t="s">
        <v>300</v>
      </c>
      <c r="C892" t="s">
        <v>80</v>
      </c>
      <c r="D892" t="s">
        <v>81</v>
      </c>
      <c r="E892" t="s">
        <v>95</v>
      </c>
      <c r="F892">
        <v>124573.711</v>
      </c>
      <c r="G892">
        <v>2018</v>
      </c>
      <c r="H892" s="21">
        <v>27.682959718895631</v>
      </c>
      <c r="I892" s="21">
        <v>222.22152247592291</v>
      </c>
      <c r="J892" s="21">
        <v>24094.654665103491</v>
      </c>
    </row>
    <row r="893" spans="1:10">
      <c r="A893" t="s">
        <v>299</v>
      </c>
      <c r="B893" t="s">
        <v>300</v>
      </c>
      <c r="C893" t="s">
        <v>80</v>
      </c>
      <c r="D893" t="s">
        <v>81</v>
      </c>
      <c r="E893" t="s">
        <v>95</v>
      </c>
      <c r="F893">
        <v>125762.98299999999</v>
      </c>
      <c r="G893">
        <v>2019</v>
      </c>
      <c r="H893" s="21">
        <v>19.087688059175949</v>
      </c>
      <c r="I893" s="21">
        <v>151.77508996566939</v>
      </c>
      <c r="J893" s="21">
        <v>21367.463755551398</v>
      </c>
    </row>
    <row r="894" spans="1:10">
      <c r="A894" t="s">
        <v>299</v>
      </c>
      <c r="B894" t="s">
        <v>300</v>
      </c>
      <c r="C894" t="s">
        <v>80</v>
      </c>
      <c r="D894" t="s">
        <v>81</v>
      </c>
      <c r="E894" t="s">
        <v>95</v>
      </c>
      <c r="F894">
        <v>126799.05499999999</v>
      </c>
      <c r="G894">
        <v>2020</v>
      </c>
      <c r="H894" s="21">
        <v>19.706453488183001</v>
      </c>
      <c r="I894" s="21">
        <v>155.41482929965841</v>
      </c>
      <c r="J894" s="21">
        <v>22170.776940768948</v>
      </c>
    </row>
    <row r="895" spans="1:10">
      <c r="A895" t="s">
        <v>299</v>
      </c>
      <c r="B895" t="s">
        <v>300</v>
      </c>
      <c r="C895" t="s">
        <v>80</v>
      </c>
      <c r="D895" t="s">
        <v>81</v>
      </c>
      <c r="E895" t="s">
        <v>95</v>
      </c>
      <c r="F895">
        <v>127648.148</v>
      </c>
      <c r="G895">
        <v>2021</v>
      </c>
      <c r="H895" s="21">
        <v>19.1781393581057</v>
      </c>
      <c r="I895" s="21">
        <v>150.24220608438199</v>
      </c>
      <c r="J895" s="21">
        <v>21576.395649621601</v>
      </c>
    </row>
    <row r="896" spans="1:10">
      <c r="A896" t="s">
        <v>299</v>
      </c>
      <c r="B896" t="s">
        <v>300</v>
      </c>
      <c r="C896" t="s">
        <v>80</v>
      </c>
      <c r="D896" t="s">
        <v>81</v>
      </c>
      <c r="E896" t="s">
        <v>95</v>
      </c>
      <c r="F896">
        <v>128613.118</v>
      </c>
      <c r="G896">
        <v>2022</v>
      </c>
      <c r="H896" s="21">
        <v>21.317251479999999</v>
      </c>
      <c r="I896" s="21">
        <v>165.74710110000001</v>
      </c>
      <c r="J896" s="21">
        <v>23983.009190000001</v>
      </c>
    </row>
    <row r="897" spans="1:10">
      <c r="A897" t="s">
        <v>299</v>
      </c>
      <c r="B897" t="s">
        <v>300</v>
      </c>
      <c r="C897" t="s">
        <v>80</v>
      </c>
      <c r="D897" t="s">
        <v>81</v>
      </c>
      <c r="E897" t="s">
        <v>95</v>
      </c>
      <c r="F897">
        <v>129739.75900000001</v>
      </c>
      <c r="G897">
        <v>2023</v>
      </c>
      <c r="H897" s="21">
        <v>22.097257742617401</v>
      </c>
      <c r="I897" s="21">
        <v>170.31986118162399</v>
      </c>
      <c r="J897" s="21">
        <v>24860.556241641902</v>
      </c>
    </row>
    <row r="898" spans="1:10">
      <c r="A898" t="s">
        <v>301</v>
      </c>
      <c r="B898" t="s">
        <v>302</v>
      </c>
      <c r="C898" t="s">
        <v>86</v>
      </c>
      <c r="D898" t="s">
        <v>90</v>
      </c>
      <c r="E898" t="s">
        <v>95</v>
      </c>
      <c r="F898">
        <v>47.709000000000003</v>
      </c>
      <c r="G898">
        <v>2016</v>
      </c>
      <c r="H898" s="21">
        <v>1.055693473127182E-2</v>
      </c>
      <c r="I898" s="21">
        <v>221.27763590248841</v>
      </c>
      <c r="J898" s="21">
        <v>14.121255063037641</v>
      </c>
    </row>
    <row r="899" spans="1:10">
      <c r="A899" t="s">
        <v>301</v>
      </c>
      <c r="B899" t="s">
        <v>302</v>
      </c>
      <c r="C899" t="s">
        <v>86</v>
      </c>
      <c r="D899" t="s">
        <v>90</v>
      </c>
      <c r="E899" t="s">
        <v>95</v>
      </c>
      <c r="F899">
        <v>46.529000000000003</v>
      </c>
      <c r="G899">
        <v>2017</v>
      </c>
      <c r="H899" s="21">
        <v>9.2420718340714622E-3</v>
      </c>
      <c r="I899" s="21">
        <v>198.63035599457251</v>
      </c>
      <c r="J899" s="21">
        <v>10.78666525496082</v>
      </c>
    </row>
    <row r="900" spans="1:10">
      <c r="A900" t="s">
        <v>301</v>
      </c>
      <c r="B900" t="s">
        <v>302</v>
      </c>
      <c r="C900" t="s">
        <v>86</v>
      </c>
      <c r="D900" t="s">
        <v>90</v>
      </c>
      <c r="E900" t="s">
        <v>95</v>
      </c>
      <c r="F900">
        <v>45.284999999999997</v>
      </c>
      <c r="G900">
        <v>2018</v>
      </c>
      <c r="H900" s="21">
        <v>9.1528998346774668E-3</v>
      </c>
      <c r="I900" s="21">
        <v>202.1176953666218</v>
      </c>
      <c r="J900" s="21">
        <v>11.83752118205823</v>
      </c>
    </row>
    <row r="901" spans="1:10">
      <c r="A901" t="s">
        <v>301</v>
      </c>
      <c r="B901" t="s">
        <v>302</v>
      </c>
      <c r="C901" t="s">
        <v>86</v>
      </c>
      <c r="D901" t="s">
        <v>90</v>
      </c>
      <c r="E901" t="s">
        <v>95</v>
      </c>
      <c r="F901">
        <v>44.006999999999998</v>
      </c>
      <c r="G901">
        <v>2019</v>
      </c>
      <c r="H901" s="21">
        <v>7.9729433430218207E-3</v>
      </c>
      <c r="I901" s="21">
        <v>181.17443459044739</v>
      </c>
      <c r="J901" s="21">
        <v>8.991684815543147</v>
      </c>
    </row>
    <row r="902" spans="1:10">
      <c r="A902" t="s">
        <v>301</v>
      </c>
      <c r="B902" t="s">
        <v>302</v>
      </c>
      <c r="C902" t="s">
        <v>86</v>
      </c>
      <c r="D902" t="s">
        <v>90</v>
      </c>
      <c r="E902" t="s">
        <v>95</v>
      </c>
      <c r="F902">
        <v>42.707000000000001</v>
      </c>
      <c r="G902">
        <v>2020</v>
      </c>
      <c r="H902" s="21">
        <v>1.0355334152037829E-2</v>
      </c>
      <c r="I902" s="21">
        <v>242.4739305509126</v>
      </c>
      <c r="J902" s="21">
        <v>14.05982999266843</v>
      </c>
    </row>
    <row r="903" spans="1:10">
      <c r="A903" t="s">
        <v>301</v>
      </c>
      <c r="B903" t="s">
        <v>302</v>
      </c>
      <c r="C903" t="s">
        <v>86</v>
      </c>
      <c r="D903" t="s">
        <v>90</v>
      </c>
      <c r="E903" t="s">
        <v>95</v>
      </c>
      <c r="F903">
        <v>41.366999999999997</v>
      </c>
      <c r="G903">
        <v>2021</v>
      </c>
      <c r="H903" s="21">
        <v>1.07925248755424E-2</v>
      </c>
      <c r="I903" s="21">
        <v>260.89696800692298</v>
      </c>
      <c r="J903" s="21">
        <v>14.653592772428601</v>
      </c>
    </row>
    <row r="904" spans="1:10">
      <c r="A904" t="s">
        <v>301</v>
      </c>
      <c r="B904" t="s">
        <v>302</v>
      </c>
      <c r="C904" t="s">
        <v>86</v>
      </c>
      <c r="D904" t="s">
        <v>90</v>
      </c>
      <c r="E904" t="s">
        <v>95</v>
      </c>
      <c r="F904">
        <v>40.076999999999998</v>
      </c>
      <c r="G904">
        <v>2022</v>
      </c>
      <c r="H904" s="21">
        <v>1.1603436999999999E-2</v>
      </c>
      <c r="I904" s="21">
        <v>289.52859380000001</v>
      </c>
      <c r="J904" s="21">
        <v>15.75461245</v>
      </c>
    </row>
    <row r="905" spans="1:10">
      <c r="A905" t="s">
        <v>301</v>
      </c>
      <c r="B905" t="s">
        <v>302</v>
      </c>
      <c r="C905" t="s">
        <v>86</v>
      </c>
      <c r="D905" t="s">
        <v>90</v>
      </c>
      <c r="E905" t="s">
        <v>95</v>
      </c>
      <c r="F905">
        <v>38.826999999999998</v>
      </c>
      <c r="G905">
        <v>2023</v>
      </c>
      <c r="H905" s="21">
        <v>1.09862588896248E-2</v>
      </c>
      <c r="I905" s="21">
        <v>282.95410126007198</v>
      </c>
      <c r="J905" s="21">
        <v>14.9166361008786</v>
      </c>
    </row>
    <row r="906" spans="1:10">
      <c r="A906" t="s">
        <v>303</v>
      </c>
      <c r="B906" t="s">
        <v>304</v>
      </c>
      <c r="C906" t="s">
        <v>72</v>
      </c>
      <c r="D906" t="s">
        <v>72</v>
      </c>
      <c r="E906" t="s">
        <v>73</v>
      </c>
      <c r="F906">
        <v>1961.26</v>
      </c>
      <c r="G906">
        <v>2016</v>
      </c>
      <c r="H906" s="21">
        <v>0.21436739357663501</v>
      </c>
      <c r="I906" s="21">
        <v>109.3008543368217</v>
      </c>
      <c r="J906" s="21">
        <v>493.66593258162243</v>
      </c>
    </row>
    <row r="907" spans="1:10">
      <c r="A907" t="s">
        <v>303</v>
      </c>
      <c r="B907" t="s">
        <v>304</v>
      </c>
      <c r="C907" t="s">
        <v>72</v>
      </c>
      <c r="D907" t="s">
        <v>72</v>
      </c>
      <c r="E907" t="s">
        <v>73</v>
      </c>
      <c r="F907">
        <v>1940.8789999999999</v>
      </c>
      <c r="G907">
        <v>2017</v>
      </c>
      <c r="H907" s="21">
        <v>0.13822497204079451</v>
      </c>
      <c r="I907" s="21">
        <v>71.217717354247469</v>
      </c>
      <c r="J907" s="21">
        <v>261.02289347779441</v>
      </c>
    </row>
    <row r="908" spans="1:10">
      <c r="A908" t="s">
        <v>303</v>
      </c>
      <c r="B908" t="s">
        <v>304</v>
      </c>
      <c r="C908" t="s">
        <v>72</v>
      </c>
      <c r="D908" t="s">
        <v>72</v>
      </c>
      <c r="E908" t="s">
        <v>73</v>
      </c>
      <c r="F908">
        <v>1919.729</v>
      </c>
      <c r="G908">
        <v>2018</v>
      </c>
      <c r="H908" s="21">
        <v>0.13484073083786621</v>
      </c>
      <c r="I908" s="21">
        <v>70.239461318689351</v>
      </c>
      <c r="J908" s="21">
        <v>242.13684806334109</v>
      </c>
    </row>
    <row r="909" spans="1:10">
      <c r="A909" t="s">
        <v>303</v>
      </c>
      <c r="B909" t="s">
        <v>304</v>
      </c>
      <c r="C909" t="s">
        <v>72</v>
      </c>
      <c r="D909" t="s">
        <v>72</v>
      </c>
      <c r="E909" t="s">
        <v>73</v>
      </c>
      <c r="F909">
        <v>1897.6410000000001</v>
      </c>
      <c r="G909">
        <v>2019</v>
      </c>
      <c r="H909" s="21">
        <v>0.14517276240279031</v>
      </c>
      <c r="I909" s="21">
        <v>76.501699954201172</v>
      </c>
      <c r="J909" s="21">
        <v>272.12412939993618</v>
      </c>
    </row>
    <row r="910" spans="1:10">
      <c r="A910" t="s">
        <v>303</v>
      </c>
      <c r="B910" t="s">
        <v>304</v>
      </c>
      <c r="C910" t="s">
        <v>72</v>
      </c>
      <c r="D910" t="s">
        <v>72</v>
      </c>
      <c r="E910" t="s">
        <v>73</v>
      </c>
      <c r="F910">
        <v>1872.0160000000001</v>
      </c>
      <c r="G910">
        <v>2020</v>
      </c>
      <c r="H910" s="21">
        <v>0.23349904033797589</v>
      </c>
      <c r="I910" s="21">
        <v>124.7313272632156</v>
      </c>
      <c r="J910" s="21">
        <v>418.13950432866432</v>
      </c>
    </row>
    <row r="911" spans="1:10">
      <c r="A911" t="s">
        <v>303</v>
      </c>
      <c r="B911" t="s">
        <v>304</v>
      </c>
      <c r="C911" t="s">
        <v>72</v>
      </c>
      <c r="D911" t="s">
        <v>72</v>
      </c>
      <c r="E911" t="s">
        <v>73</v>
      </c>
      <c r="F911">
        <v>1851.1079999999999</v>
      </c>
      <c r="G911">
        <v>2021</v>
      </c>
      <c r="H911" s="21">
        <v>0.26569400297857998</v>
      </c>
      <c r="I911" s="21">
        <v>143.53241570917501</v>
      </c>
      <c r="J911" s="21">
        <v>475.79277844420898</v>
      </c>
    </row>
    <row r="912" spans="1:10">
      <c r="A912" t="s">
        <v>303</v>
      </c>
      <c r="B912" t="s">
        <v>304</v>
      </c>
      <c r="C912" t="s">
        <v>72</v>
      </c>
      <c r="D912" t="s">
        <v>72</v>
      </c>
      <c r="E912" t="s">
        <v>73</v>
      </c>
      <c r="F912">
        <v>1840.2329999999999</v>
      </c>
      <c r="G912">
        <v>2022</v>
      </c>
      <c r="H912" s="21">
        <v>0.24069472</v>
      </c>
      <c r="I912" s="21">
        <v>130.7957849</v>
      </c>
      <c r="J912" s="21">
        <v>431.02531690000001</v>
      </c>
    </row>
    <row r="913" spans="1:10">
      <c r="A913" t="s">
        <v>303</v>
      </c>
      <c r="B913" t="s">
        <v>304</v>
      </c>
      <c r="C913" t="s">
        <v>72</v>
      </c>
      <c r="D913" t="s">
        <v>72</v>
      </c>
      <c r="E913" t="s">
        <v>73</v>
      </c>
      <c r="F913">
        <v>1831.8019999999999</v>
      </c>
      <c r="G913">
        <v>2023</v>
      </c>
      <c r="H913" s="21">
        <v>0.245871002690387</v>
      </c>
      <c r="I913" s="21">
        <v>134.22356929973199</v>
      </c>
      <c r="J913" s="21">
        <v>440.294644434867</v>
      </c>
    </row>
    <row r="914" spans="1:10">
      <c r="A914" t="s">
        <v>305</v>
      </c>
      <c r="B914" t="s">
        <v>306</v>
      </c>
      <c r="C914" t="s">
        <v>68</v>
      </c>
      <c r="D914" t="s">
        <v>68</v>
      </c>
      <c r="E914" t="s">
        <v>65</v>
      </c>
      <c r="F914">
        <v>19191.29</v>
      </c>
      <c r="G914">
        <v>2016</v>
      </c>
      <c r="H914" s="21">
        <v>0.16584279652400261</v>
      </c>
      <c r="I914" s="21">
        <v>8.6415658626388634</v>
      </c>
      <c r="J914" s="21">
        <v>373.22348877952493</v>
      </c>
    </row>
    <row r="915" spans="1:10">
      <c r="A915" t="s">
        <v>305</v>
      </c>
      <c r="B915" t="s">
        <v>306</v>
      </c>
      <c r="C915" t="s">
        <v>68</v>
      </c>
      <c r="D915" t="s">
        <v>68</v>
      </c>
      <c r="E915" t="s">
        <v>65</v>
      </c>
      <c r="F915">
        <v>19813.010999999999</v>
      </c>
      <c r="G915">
        <v>2017</v>
      </c>
      <c r="H915" s="21">
        <v>0.19520836701915201</v>
      </c>
      <c r="I915" s="21">
        <v>9.8525341261432704</v>
      </c>
      <c r="J915" s="21">
        <v>475.92470961548622</v>
      </c>
    </row>
    <row r="916" spans="1:10">
      <c r="A916" t="s">
        <v>305</v>
      </c>
      <c r="B916" t="s">
        <v>306</v>
      </c>
      <c r="C916" t="s">
        <v>68</v>
      </c>
      <c r="D916" t="s">
        <v>68</v>
      </c>
      <c r="E916" t="s">
        <v>65</v>
      </c>
      <c r="F916">
        <v>20442.03</v>
      </c>
      <c r="G916">
        <v>2018</v>
      </c>
      <c r="H916" s="21">
        <v>0.17025769528910831</v>
      </c>
      <c r="I916" s="21">
        <v>8.328805666027705</v>
      </c>
      <c r="J916" s="21">
        <v>387.14338604205199</v>
      </c>
    </row>
    <row r="917" spans="1:10">
      <c r="A917" t="s">
        <v>305</v>
      </c>
      <c r="B917" t="s">
        <v>306</v>
      </c>
      <c r="C917" t="s">
        <v>68</v>
      </c>
      <c r="D917" t="s">
        <v>68</v>
      </c>
      <c r="E917" t="s">
        <v>65</v>
      </c>
      <c r="F917">
        <v>21068.404999999999</v>
      </c>
      <c r="G917">
        <v>2019</v>
      </c>
      <c r="H917" s="21">
        <v>0.31669807148294837</v>
      </c>
      <c r="I917" s="21">
        <v>15.031895935309221</v>
      </c>
      <c r="J917" s="21">
        <v>725.01595326600682</v>
      </c>
    </row>
    <row r="918" spans="1:10">
      <c r="A918" t="s">
        <v>305</v>
      </c>
      <c r="B918" t="s">
        <v>306</v>
      </c>
      <c r="C918" t="s">
        <v>68</v>
      </c>
      <c r="D918" t="s">
        <v>68</v>
      </c>
      <c r="E918" t="s">
        <v>65</v>
      </c>
      <c r="F918">
        <v>21713.835999999999</v>
      </c>
      <c r="G918">
        <v>2020</v>
      </c>
      <c r="H918" s="21">
        <v>0.34906947341936179</v>
      </c>
      <c r="I918" s="21">
        <v>16.075900795205499</v>
      </c>
      <c r="J918" s="21">
        <v>621.71585379320322</v>
      </c>
    </row>
    <row r="919" spans="1:10">
      <c r="A919" t="s">
        <v>305</v>
      </c>
      <c r="B919" t="s">
        <v>306</v>
      </c>
      <c r="C919" t="s">
        <v>68</v>
      </c>
      <c r="D919" t="s">
        <v>68</v>
      </c>
      <c r="E919" t="s">
        <v>65</v>
      </c>
      <c r="F919">
        <v>22388.631000000001</v>
      </c>
      <c r="G919">
        <v>2021</v>
      </c>
      <c r="H919" s="21">
        <v>0.382766572566616</v>
      </c>
      <c r="I919" s="21">
        <v>17.096470640237701</v>
      </c>
      <c r="J919" s="21">
        <v>681.73259373596704</v>
      </c>
    </row>
    <row r="920" spans="1:10">
      <c r="A920" t="s">
        <v>305</v>
      </c>
      <c r="B920" t="s">
        <v>306</v>
      </c>
      <c r="C920" t="s">
        <v>68</v>
      </c>
      <c r="D920" t="s">
        <v>68</v>
      </c>
      <c r="E920" t="s">
        <v>65</v>
      </c>
      <c r="F920">
        <v>23072.639999999999</v>
      </c>
      <c r="G920">
        <v>2022</v>
      </c>
      <c r="H920" s="21">
        <v>0.41109909300000003</v>
      </c>
      <c r="I920" s="21">
        <v>17.817600970000001</v>
      </c>
      <c r="J920" s="21">
        <v>732.19473730000004</v>
      </c>
    </row>
    <row r="921" spans="1:10">
      <c r="A921" t="s">
        <v>305</v>
      </c>
      <c r="B921" t="s">
        <v>306</v>
      </c>
      <c r="C921" t="s">
        <v>68</v>
      </c>
      <c r="D921" t="s">
        <v>68</v>
      </c>
      <c r="E921" t="s">
        <v>65</v>
      </c>
      <c r="F921">
        <v>23769.128000000001</v>
      </c>
      <c r="G921">
        <v>2023</v>
      </c>
      <c r="H921" s="21">
        <v>0.43685843027662902</v>
      </c>
      <c r="I921" s="21">
        <v>18.379236725748999</v>
      </c>
      <c r="J921" s="21">
        <v>778.07381490974001</v>
      </c>
    </row>
    <row r="922" spans="1:10">
      <c r="A922" t="s">
        <v>307</v>
      </c>
      <c r="B922" t="s">
        <v>308</v>
      </c>
      <c r="C922" t="s">
        <v>72</v>
      </c>
      <c r="D922" t="s">
        <v>72</v>
      </c>
      <c r="E922" t="s">
        <v>73</v>
      </c>
      <c r="F922">
        <v>449.63499999999999</v>
      </c>
      <c r="G922">
        <v>2016</v>
      </c>
      <c r="H922" s="21">
        <v>0.2148488559222213</v>
      </c>
      <c r="I922" s="21">
        <v>477.82947484564443</v>
      </c>
      <c r="J922" s="21">
        <v>367.41078640260332</v>
      </c>
    </row>
    <row r="923" spans="1:10">
      <c r="A923" t="s">
        <v>307</v>
      </c>
      <c r="B923" t="s">
        <v>308</v>
      </c>
      <c r="C923" t="s">
        <v>72</v>
      </c>
      <c r="D923" t="s">
        <v>72</v>
      </c>
      <c r="E923" t="s">
        <v>73</v>
      </c>
      <c r="F923">
        <v>459.375</v>
      </c>
      <c r="G923">
        <v>2017</v>
      </c>
      <c r="H923" s="21">
        <v>0.23677233545404899</v>
      </c>
      <c r="I923" s="21">
        <v>515.42277105643313</v>
      </c>
      <c r="J923" s="21">
        <v>500.62182809375531</v>
      </c>
    </row>
    <row r="924" spans="1:10">
      <c r="A924" t="s">
        <v>307</v>
      </c>
      <c r="B924" t="s">
        <v>308</v>
      </c>
      <c r="C924" t="s">
        <v>72</v>
      </c>
      <c r="D924" t="s">
        <v>72</v>
      </c>
      <c r="E924" t="s">
        <v>73</v>
      </c>
      <c r="F924">
        <v>474.83699999999999</v>
      </c>
      <c r="G924">
        <v>2018</v>
      </c>
      <c r="H924" s="21">
        <v>0.1886510844447489</v>
      </c>
      <c r="I924" s="21">
        <v>397.29651321347939</v>
      </c>
      <c r="J924" s="21">
        <v>459.27467451785839</v>
      </c>
    </row>
    <row r="925" spans="1:10">
      <c r="A925" t="s">
        <v>307</v>
      </c>
      <c r="B925" t="s">
        <v>308</v>
      </c>
      <c r="C925" t="s">
        <v>72</v>
      </c>
      <c r="D925" t="s">
        <v>72</v>
      </c>
      <c r="E925" t="s">
        <v>73</v>
      </c>
      <c r="F925">
        <v>492.96800000000002</v>
      </c>
      <c r="G925">
        <v>2019</v>
      </c>
      <c r="H925" s="21">
        <v>0.2458481591767131</v>
      </c>
      <c r="I925" s="21">
        <v>498.71017830105228</v>
      </c>
      <c r="J925" s="21">
        <v>608.85592419599425</v>
      </c>
    </row>
    <row r="926" spans="1:10">
      <c r="A926" t="s">
        <v>307</v>
      </c>
      <c r="B926" t="s">
        <v>308</v>
      </c>
      <c r="C926" t="s">
        <v>72</v>
      </c>
      <c r="D926" t="s">
        <v>72</v>
      </c>
      <c r="E926" t="s">
        <v>73</v>
      </c>
      <c r="F926">
        <v>514.85500000000002</v>
      </c>
      <c r="G926">
        <v>2020</v>
      </c>
      <c r="H926" s="21">
        <v>0.37323554526073988</v>
      </c>
      <c r="I926" s="21">
        <v>724.93332153856898</v>
      </c>
      <c r="J926" s="21">
        <v>908.59989005212879</v>
      </c>
    </row>
    <row r="927" spans="1:10">
      <c r="A927" t="s">
        <v>307</v>
      </c>
      <c r="B927" t="s">
        <v>308</v>
      </c>
      <c r="C927" t="s">
        <v>72</v>
      </c>
      <c r="D927" t="s">
        <v>72</v>
      </c>
      <c r="E927" t="s">
        <v>73</v>
      </c>
      <c r="F927">
        <v>516.125</v>
      </c>
      <c r="G927">
        <v>2021</v>
      </c>
      <c r="H927" s="21">
        <v>0.41116391867394297</v>
      </c>
      <c r="I927" s="21">
        <v>796.63631615198403</v>
      </c>
      <c r="J927" s="21">
        <v>1000.93229382838</v>
      </c>
    </row>
    <row r="928" spans="1:10">
      <c r="A928" t="s">
        <v>307</v>
      </c>
      <c r="B928" t="s">
        <v>308</v>
      </c>
      <c r="C928" t="s">
        <v>72</v>
      </c>
      <c r="D928" t="s">
        <v>72</v>
      </c>
      <c r="E928" t="s">
        <v>73</v>
      </c>
      <c r="F928">
        <v>520.17399999999998</v>
      </c>
      <c r="G928">
        <v>2022</v>
      </c>
      <c r="H928" s="21">
        <v>0.41816881099999997</v>
      </c>
      <c r="I928" s="21">
        <v>803.90179169999999</v>
      </c>
      <c r="J928" s="21">
        <v>1017.984909</v>
      </c>
    </row>
    <row r="929" spans="1:10">
      <c r="A929" t="s">
        <v>307</v>
      </c>
      <c r="B929" t="s">
        <v>308</v>
      </c>
      <c r="C929" t="s">
        <v>72</v>
      </c>
      <c r="D929" t="s">
        <v>72</v>
      </c>
      <c r="E929" t="s">
        <v>73</v>
      </c>
      <c r="F929">
        <v>542.05100000000004</v>
      </c>
      <c r="G929">
        <v>2023</v>
      </c>
      <c r="H929" s="21">
        <v>0.40760369110472</v>
      </c>
      <c r="I929" s="21">
        <v>751.96557354330196</v>
      </c>
      <c r="J929" s="21">
        <v>992.26530806339497</v>
      </c>
    </row>
    <row r="930" spans="1:10">
      <c r="A930" t="s">
        <v>309</v>
      </c>
      <c r="B930" t="s">
        <v>310</v>
      </c>
      <c r="C930" t="s">
        <v>63</v>
      </c>
      <c r="D930" t="s">
        <v>106</v>
      </c>
      <c r="E930" t="s">
        <v>69</v>
      </c>
      <c r="F930">
        <v>51495.696000000004</v>
      </c>
      <c r="G930">
        <v>2016</v>
      </c>
      <c r="H930" s="21">
        <v>1.097968588312884</v>
      </c>
      <c r="I930" s="21">
        <v>21.321560316669661</v>
      </c>
      <c r="J930" s="21">
        <v>1468.673863991389</v>
      </c>
    </row>
    <row r="931" spans="1:10">
      <c r="A931" t="s">
        <v>309</v>
      </c>
      <c r="B931" t="s">
        <v>310</v>
      </c>
      <c r="C931" t="s">
        <v>63</v>
      </c>
      <c r="D931" t="s">
        <v>106</v>
      </c>
      <c r="E931" t="s">
        <v>69</v>
      </c>
      <c r="F931">
        <v>51894.938000000002</v>
      </c>
      <c r="G931">
        <v>2017</v>
      </c>
      <c r="H931" s="21">
        <v>1.1092848521015479</v>
      </c>
      <c r="I931" s="21">
        <v>21.375588734715279</v>
      </c>
      <c r="J931" s="21">
        <v>1294.675600542133</v>
      </c>
    </row>
    <row r="932" spans="1:10">
      <c r="A932" t="s">
        <v>309</v>
      </c>
      <c r="B932" t="s">
        <v>310</v>
      </c>
      <c r="C932" t="s">
        <v>63</v>
      </c>
      <c r="D932" t="s">
        <v>106</v>
      </c>
      <c r="E932" t="s">
        <v>69</v>
      </c>
      <c r="F932">
        <v>52272.247000000003</v>
      </c>
      <c r="G932">
        <v>2018</v>
      </c>
      <c r="H932" s="21">
        <v>0.91444598908162389</v>
      </c>
      <c r="I932" s="21">
        <v>17.493910087347569</v>
      </c>
      <c r="J932" s="21">
        <v>1182.6605652894091</v>
      </c>
    </row>
    <row r="933" spans="1:10">
      <c r="A933" t="s">
        <v>309</v>
      </c>
      <c r="B933" t="s">
        <v>310</v>
      </c>
      <c r="C933" t="s">
        <v>63</v>
      </c>
      <c r="D933" t="s">
        <v>106</v>
      </c>
      <c r="E933" t="s">
        <v>69</v>
      </c>
      <c r="F933">
        <v>52640.713000000003</v>
      </c>
      <c r="G933">
        <v>2019</v>
      </c>
      <c r="H933" s="21">
        <v>0.64554636739621352</v>
      </c>
      <c r="I933" s="21">
        <v>12.26325272980656</v>
      </c>
      <c r="J933" s="21">
        <v>728.03922225267411</v>
      </c>
    </row>
    <row r="934" spans="1:10">
      <c r="A934" t="s">
        <v>309</v>
      </c>
      <c r="B934" t="s">
        <v>310</v>
      </c>
      <c r="C934" t="s">
        <v>63</v>
      </c>
      <c r="D934" t="s">
        <v>106</v>
      </c>
      <c r="E934" t="s">
        <v>69</v>
      </c>
      <c r="F934">
        <v>53016.521999999997</v>
      </c>
      <c r="G934">
        <v>2020</v>
      </c>
      <c r="H934" s="21">
        <v>1.235373758684553</v>
      </c>
      <c r="I934" s="21">
        <v>23.301674875702961</v>
      </c>
      <c r="J934" s="21">
        <v>1677.333472212857</v>
      </c>
    </row>
    <row r="935" spans="1:10">
      <c r="A935" t="s">
        <v>309</v>
      </c>
      <c r="B935" t="s">
        <v>310</v>
      </c>
      <c r="C935" t="s">
        <v>63</v>
      </c>
      <c r="D935" t="s">
        <v>106</v>
      </c>
      <c r="E935" t="s">
        <v>69</v>
      </c>
      <c r="F935">
        <v>53387.101999999999</v>
      </c>
      <c r="G935">
        <v>2021</v>
      </c>
      <c r="H935" s="21">
        <v>1.2737556423677301</v>
      </c>
      <c r="I935" s="21">
        <v>23.858864681730399</v>
      </c>
      <c r="J935" s="21">
        <v>1729.44663978113</v>
      </c>
    </row>
    <row r="936" spans="1:10">
      <c r="A936" t="s">
        <v>309</v>
      </c>
      <c r="B936" t="s">
        <v>310</v>
      </c>
      <c r="C936" t="s">
        <v>63</v>
      </c>
      <c r="D936" t="s">
        <v>106</v>
      </c>
      <c r="E936" t="s">
        <v>69</v>
      </c>
      <c r="F936">
        <v>53756.788</v>
      </c>
      <c r="G936">
        <v>2022</v>
      </c>
      <c r="H936" s="21">
        <v>0.80496377799999996</v>
      </c>
      <c r="I936" s="21">
        <v>14.974179230000001</v>
      </c>
      <c r="J936" s="21">
        <v>1092.942628</v>
      </c>
    </row>
    <row r="937" spans="1:10">
      <c r="A937" t="s">
        <v>309</v>
      </c>
      <c r="B937" t="s">
        <v>310</v>
      </c>
      <c r="C937" t="s">
        <v>63</v>
      </c>
      <c r="D937" t="s">
        <v>106</v>
      </c>
      <c r="E937" t="s">
        <v>69</v>
      </c>
      <c r="F937">
        <v>54133.798000000003</v>
      </c>
      <c r="G937">
        <v>2023</v>
      </c>
      <c r="H937" s="21">
        <v>0.94110931251588004</v>
      </c>
      <c r="I937" s="21">
        <v>17.384875018669099</v>
      </c>
      <c r="J937" s="21">
        <v>1277.79483236087</v>
      </c>
    </row>
    <row r="938" spans="1:10">
      <c r="A938" t="s">
        <v>311</v>
      </c>
      <c r="B938" t="s">
        <v>312</v>
      </c>
      <c r="C938" t="s">
        <v>72</v>
      </c>
      <c r="D938" t="s">
        <v>72</v>
      </c>
      <c r="E938" t="s">
        <v>73</v>
      </c>
      <c r="F938">
        <v>624.24900000000002</v>
      </c>
      <c r="G938">
        <v>2016</v>
      </c>
      <c r="H938" s="21">
        <v>0.1187878994325378</v>
      </c>
      <c r="I938" s="21">
        <v>190.28929070377009</v>
      </c>
      <c r="J938" s="21">
        <v>273.55607697768028</v>
      </c>
    </row>
    <row r="939" spans="1:10">
      <c r="A939" t="s">
        <v>311</v>
      </c>
      <c r="B939" t="s">
        <v>312</v>
      </c>
      <c r="C939" t="s">
        <v>72</v>
      </c>
      <c r="D939" t="s">
        <v>72</v>
      </c>
      <c r="E939" t="s">
        <v>73</v>
      </c>
      <c r="F939">
        <v>620.11400000000003</v>
      </c>
      <c r="G939">
        <v>2017</v>
      </c>
      <c r="H939" s="21">
        <v>7.3386054848082777E-2</v>
      </c>
      <c r="I939" s="21">
        <v>118.3428447802868</v>
      </c>
      <c r="J939" s="21">
        <v>138.58154722437939</v>
      </c>
    </row>
    <row r="940" spans="1:10">
      <c r="A940" t="s">
        <v>311</v>
      </c>
      <c r="B940" t="s">
        <v>312</v>
      </c>
      <c r="C940" t="s">
        <v>72</v>
      </c>
      <c r="D940" t="s">
        <v>72</v>
      </c>
      <c r="E940" t="s">
        <v>73</v>
      </c>
      <c r="F940">
        <v>615.79499999999996</v>
      </c>
      <c r="G940">
        <v>2018</v>
      </c>
      <c r="H940" s="21">
        <v>7.5616841496019979E-2</v>
      </c>
      <c r="I940" s="21">
        <v>122.7954781965102</v>
      </c>
      <c r="J940" s="21">
        <v>135.78707252190901</v>
      </c>
    </row>
    <row r="941" spans="1:10">
      <c r="A941" t="s">
        <v>311</v>
      </c>
      <c r="B941" t="s">
        <v>312</v>
      </c>
      <c r="C941" t="s">
        <v>72</v>
      </c>
      <c r="D941" t="s">
        <v>72</v>
      </c>
      <c r="E941" t="s">
        <v>73</v>
      </c>
      <c r="F941">
        <v>611.66700000000003</v>
      </c>
      <c r="G941">
        <v>2019</v>
      </c>
      <c r="H941" s="21">
        <v>7.5230209205588802E-2</v>
      </c>
      <c r="I941" s="21">
        <v>122.99210061289691</v>
      </c>
      <c r="J941" s="21">
        <v>141.01775574605091</v>
      </c>
    </row>
    <row r="942" spans="1:10">
      <c r="A942" t="s">
        <v>311</v>
      </c>
      <c r="B942" t="s">
        <v>312</v>
      </c>
      <c r="C942" t="s">
        <v>72</v>
      </c>
      <c r="D942" t="s">
        <v>72</v>
      </c>
      <c r="E942" t="s">
        <v>73</v>
      </c>
      <c r="F942">
        <v>607.93499999999995</v>
      </c>
      <c r="G942">
        <v>2020</v>
      </c>
      <c r="H942" s="21">
        <v>0.1330459948361023</v>
      </c>
      <c r="I942" s="21">
        <v>218.84904609226689</v>
      </c>
      <c r="J942" s="21">
        <v>238.25279832914799</v>
      </c>
    </row>
    <row r="943" spans="1:10">
      <c r="A943" t="s">
        <v>311</v>
      </c>
      <c r="B943" t="s">
        <v>312</v>
      </c>
      <c r="C943" t="s">
        <v>72</v>
      </c>
      <c r="D943" t="s">
        <v>72</v>
      </c>
      <c r="E943" t="s">
        <v>73</v>
      </c>
      <c r="F943">
        <v>603.851</v>
      </c>
      <c r="G943">
        <v>2021</v>
      </c>
      <c r="H943" s="21">
        <v>0.13893581247272099</v>
      </c>
      <c r="I943" s="21">
        <v>230.082938461178</v>
      </c>
      <c r="J943" s="21">
        <v>248.799837274054</v>
      </c>
    </row>
    <row r="944" spans="1:10">
      <c r="A944" t="s">
        <v>311</v>
      </c>
      <c r="B944" t="s">
        <v>312</v>
      </c>
      <c r="C944" t="s">
        <v>72</v>
      </c>
      <c r="D944" t="s">
        <v>72</v>
      </c>
      <c r="E944" t="s">
        <v>73</v>
      </c>
      <c r="F944">
        <v>614.64800000000002</v>
      </c>
      <c r="G944">
        <v>2022</v>
      </c>
      <c r="H944" s="21">
        <v>0.14277237600000001</v>
      </c>
      <c r="I944" s="21">
        <v>232.283154</v>
      </c>
      <c r="J944" s="21">
        <v>255.6701711</v>
      </c>
    </row>
    <row r="945" spans="1:10">
      <c r="A945" t="s">
        <v>311</v>
      </c>
      <c r="B945" t="s">
        <v>312</v>
      </c>
      <c r="C945" t="s">
        <v>72</v>
      </c>
      <c r="D945" t="s">
        <v>72</v>
      </c>
      <c r="E945" t="s">
        <v>73</v>
      </c>
      <c r="F945">
        <v>633.55200000000002</v>
      </c>
      <c r="G945">
        <v>2023</v>
      </c>
      <c r="H945" s="21">
        <v>0.143846508981362</v>
      </c>
      <c r="I945" s="21">
        <v>227.047675615201</v>
      </c>
      <c r="J945" s="21">
        <v>257.593879305744</v>
      </c>
    </row>
    <row r="946" spans="1:10">
      <c r="A946" t="s">
        <v>313</v>
      </c>
      <c r="B946" t="s">
        <v>314</v>
      </c>
      <c r="C946" t="s">
        <v>63</v>
      </c>
      <c r="D946" t="s">
        <v>90</v>
      </c>
      <c r="E946" t="s">
        <v>95</v>
      </c>
      <c r="F946">
        <v>3040.8119999999999</v>
      </c>
      <c r="G946">
        <v>2016</v>
      </c>
      <c r="H946" s="21">
        <v>0.18296354793010769</v>
      </c>
      <c r="I946" s="21">
        <v>60.169306070256141</v>
      </c>
      <c r="J946" s="21">
        <v>244.73724042626469</v>
      </c>
    </row>
    <row r="947" spans="1:10">
      <c r="A947" t="s">
        <v>313</v>
      </c>
      <c r="B947" t="s">
        <v>314</v>
      </c>
      <c r="C947" t="s">
        <v>63</v>
      </c>
      <c r="D947" t="s">
        <v>90</v>
      </c>
      <c r="E947" t="s">
        <v>95</v>
      </c>
      <c r="F947">
        <v>3104.364</v>
      </c>
      <c r="G947">
        <v>2017</v>
      </c>
      <c r="H947" s="21">
        <v>0.17893234254703641</v>
      </c>
      <c r="I947" s="21">
        <v>57.638969704273222</v>
      </c>
      <c r="J947" s="21">
        <v>208.8366576581715</v>
      </c>
    </row>
    <row r="948" spans="1:10">
      <c r="A948" t="s">
        <v>313</v>
      </c>
      <c r="B948" t="s">
        <v>314</v>
      </c>
      <c r="C948" t="s">
        <v>63</v>
      </c>
      <c r="D948" t="s">
        <v>90</v>
      </c>
      <c r="E948" t="s">
        <v>95</v>
      </c>
      <c r="F948">
        <v>3167.7060000000001</v>
      </c>
      <c r="G948">
        <v>2018</v>
      </c>
      <c r="H948" s="21">
        <v>0.17184294276406659</v>
      </c>
      <c r="I948" s="21">
        <v>54.248387559977658</v>
      </c>
      <c r="J948" s="21">
        <v>222.24590720240721</v>
      </c>
    </row>
    <row r="949" spans="1:10">
      <c r="A949" t="s">
        <v>313</v>
      </c>
      <c r="B949" t="s">
        <v>314</v>
      </c>
      <c r="C949" t="s">
        <v>63</v>
      </c>
      <c r="D949" t="s">
        <v>90</v>
      </c>
      <c r="E949" t="s">
        <v>95</v>
      </c>
      <c r="F949">
        <v>3232.114</v>
      </c>
      <c r="G949">
        <v>2019</v>
      </c>
      <c r="H949" s="21">
        <v>0.1457700597519459</v>
      </c>
      <c r="I949" s="21">
        <v>45.100531649547598</v>
      </c>
      <c r="J949" s="21">
        <v>164.3976480944352</v>
      </c>
    </row>
    <row r="950" spans="1:10">
      <c r="A950" t="s">
        <v>313</v>
      </c>
      <c r="B950" t="s">
        <v>314</v>
      </c>
      <c r="C950" t="s">
        <v>63</v>
      </c>
      <c r="D950" t="s">
        <v>90</v>
      </c>
      <c r="E950" t="s">
        <v>95</v>
      </c>
      <c r="F950">
        <v>3290.7860000000001</v>
      </c>
      <c r="G950">
        <v>2020</v>
      </c>
      <c r="H950" s="21">
        <v>0.21924829217633249</v>
      </c>
      <c r="I950" s="21">
        <v>66.624901217013957</v>
      </c>
      <c r="J950" s="21">
        <v>297.68518267099108</v>
      </c>
    </row>
    <row r="951" spans="1:10">
      <c r="A951" t="s">
        <v>313</v>
      </c>
      <c r="B951" t="s">
        <v>314</v>
      </c>
      <c r="C951" t="s">
        <v>63</v>
      </c>
      <c r="D951" t="s">
        <v>90</v>
      </c>
      <c r="E951" t="s">
        <v>95</v>
      </c>
      <c r="F951">
        <v>3339.674</v>
      </c>
      <c r="G951">
        <v>2021</v>
      </c>
      <c r="H951" s="21">
        <v>0.37427507085613698</v>
      </c>
      <c r="I951" s="21">
        <v>112.069342952676</v>
      </c>
      <c r="J951" s="21">
        <v>508.17341696193398</v>
      </c>
    </row>
    <row r="952" spans="1:10">
      <c r="A952" t="s">
        <v>313</v>
      </c>
      <c r="B952" t="s">
        <v>314</v>
      </c>
      <c r="C952" t="s">
        <v>63</v>
      </c>
      <c r="D952" t="s">
        <v>90</v>
      </c>
      <c r="E952" t="s">
        <v>95</v>
      </c>
      <c r="F952">
        <v>3386.0149999999999</v>
      </c>
      <c r="G952">
        <v>2022</v>
      </c>
      <c r="H952" s="21">
        <v>0.53278328799999997</v>
      </c>
      <c r="I952" s="21">
        <v>157.34817699999999</v>
      </c>
      <c r="J952" s="21">
        <v>723.38854530000003</v>
      </c>
    </row>
    <row r="953" spans="1:10">
      <c r="A953" t="s">
        <v>313</v>
      </c>
      <c r="B953" t="s">
        <v>314</v>
      </c>
      <c r="C953" t="s">
        <v>63</v>
      </c>
      <c r="D953" t="s">
        <v>90</v>
      </c>
      <c r="E953" t="s">
        <v>95</v>
      </c>
      <c r="F953">
        <v>3431.933</v>
      </c>
      <c r="G953">
        <v>2023</v>
      </c>
      <c r="H953" s="21">
        <v>0.53769697016813101</v>
      </c>
      <c r="I953" s="21">
        <v>156.67466997990101</v>
      </c>
      <c r="J953" s="21">
        <v>730.060038041094</v>
      </c>
    </row>
    <row r="954" spans="1:10">
      <c r="A954" t="s">
        <v>315</v>
      </c>
      <c r="B954" t="s">
        <v>316</v>
      </c>
      <c r="C954" t="s">
        <v>68</v>
      </c>
      <c r="D954" t="s">
        <v>68</v>
      </c>
      <c r="E954" t="s">
        <v>65</v>
      </c>
      <c r="F954">
        <v>27337.105</v>
      </c>
      <c r="G954">
        <v>2016</v>
      </c>
      <c r="H954" s="21">
        <v>0.27283198393961727</v>
      </c>
      <c r="I954" s="21">
        <v>9.9802807919718397</v>
      </c>
      <c r="J954" s="21">
        <v>613.9989810235902</v>
      </c>
    </row>
    <row r="955" spans="1:10">
      <c r="A955" t="s">
        <v>315</v>
      </c>
      <c r="B955" t="s">
        <v>316</v>
      </c>
      <c r="C955" t="s">
        <v>68</v>
      </c>
      <c r="D955" t="s">
        <v>68</v>
      </c>
      <c r="E955" t="s">
        <v>65</v>
      </c>
      <c r="F955">
        <v>28166.394</v>
      </c>
      <c r="G955">
        <v>2017</v>
      </c>
      <c r="H955" s="21">
        <v>0.35798958924423729</v>
      </c>
      <c r="I955" s="21">
        <v>12.709812595969421</v>
      </c>
      <c r="J955" s="21">
        <v>872.79096171005801</v>
      </c>
    </row>
    <row r="956" spans="1:10">
      <c r="A956" t="s">
        <v>315</v>
      </c>
      <c r="B956" t="s">
        <v>316</v>
      </c>
      <c r="C956" t="s">
        <v>68</v>
      </c>
      <c r="D956" t="s">
        <v>68</v>
      </c>
      <c r="E956" t="s">
        <v>65</v>
      </c>
      <c r="F956">
        <v>29018.645</v>
      </c>
      <c r="G956">
        <v>2018</v>
      </c>
      <c r="H956" s="21">
        <v>0.32018052761893939</v>
      </c>
      <c r="I956" s="21">
        <v>11.03361399606837</v>
      </c>
      <c r="J956" s="21">
        <v>728.04800014211605</v>
      </c>
    </row>
    <row r="957" spans="1:10">
      <c r="A957" t="s">
        <v>315</v>
      </c>
      <c r="B957" t="s">
        <v>316</v>
      </c>
      <c r="C957" t="s">
        <v>68</v>
      </c>
      <c r="D957" t="s">
        <v>68</v>
      </c>
      <c r="E957" t="s">
        <v>65</v>
      </c>
      <c r="F957">
        <v>29884.38</v>
      </c>
      <c r="G957">
        <v>2019</v>
      </c>
      <c r="H957" s="21">
        <v>0.58666526229317928</v>
      </c>
      <c r="I957" s="21">
        <v>19.631167261732688</v>
      </c>
      <c r="J957" s="21">
        <v>1343.051059066378</v>
      </c>
    </row>
    <row r="958" spans="1:10">
      <c r="A958" t="s">
        <v>315</v>
      </c>
      <c r="B958" t="s">
        <v>316</v>
      </c>
      <c r="C958" t="s">
        <v>68</v>
      </c>
      <c r="D958" t="s">
        <v>68</v>
      </c>
      <c r="E958" t="s">
        <v>65</v>
      </c>
      <c r="F958">
        <v>30783.687999999998</v>
      </c>
      <c r="G958">
        <v>2020</v>
      </c>
      <c r="H958" s="21">
        <v>0.61280166568018934</v>
      </c>
      <c r="I958" s="21">
        <v>19.906700772181338</v>
      </c>
      <c r="J958" s="21">
        <v>1091.440372835812</v>
      </c>
    </row>
    <row r="959" spans="1:10">
      <c r="A959" t="s">
        <v>315</v>
      </c>
      <c r="B959" t="s">
        <v>316</v>
      </c>
      <c r="C959" t="s">
        <v>68</v>
      </c>
      <c r="D959" t="s">
        <v>68</v>
      </c>
      <c r="E959" t="s">
        <v>65</v>
      </c>
      <c r="F959">
        <v>31707.8</v>
      </c>
      <c r="G959">
        <v>2021</v>
      </c>
      <c r="H959" s="21">
        <v>0.70794882626292499</v>
      </c>
      <c r="I959" s="21">
        <v>22.327276766692201</v>
      </c>
      <c r="J959" s="21">
        <v>1260.9037719216999</v>
      </c>
    </row>
    <row r="960" spans="1:10">
      <c r="A960" t="s">
        <v>315</v>
      </c>
      <c r="B960" t="s">
        <v>316</v>
      </c>
      <c r="C960" t="s">
        <v>68</v>
      </c>
      <c r="D960" t="s">
        <v>68</v>
      </c>
      <c r="E960" t="s">
        <v>65</v>
      </c>
      <c r="F960">
        <v>32656.245999999999</v>
      </c>
      <c r="G960">
        <v>2022</v>
      </c>
      <c r="H960" s="21">
        <v>0.83726780000000001</v>
      </c>
      <c r="I960" s="21">
        <v>25.63882572</v>
      </c>
      <c r="J960" s="21">
        <v>1491.229407</v>
      </c>
    </row>
    <row r="961" spans="1:10">
      <c r="A961" t="s">
        <v>315</v>
      </c>
      <c r="B961" t="s">
        <v>316</v>
      </c>
      <c r="C961" t="s">
        <v>68</v>
      </c>
      <c r="D961" t="s">
        <v>68</v>
      </c>
      <c r="E961" t="s">
        <v>65</v>
      </c>
      <c r="F961">
        <v>33635.160000000003</v>
      </c>
      <c r="G961">
        <v>2023</v>
      </c>
      <c r="H961" s="21">
        <v>0.67099132683190199</v>
      </c>
      <c r="I961" s="21">
        <v>19.949104652152698</v>
      </c>
      <c r="J961" s="21">
        <v>1195.08000533521</v>
      </c>
    </row>
    <row r="962" spans="1:10">
      <c r="A962" t="s">
        <v>317</v>
      </c>
      <c r="B962" t="s">
        <v>318</v>
      </c>
      <c r="C962" t="s">
        <v>68</v>
      </c>
      <c r="D962" t="s">
        <v>68</v>
      </c>
      <c r="E962" t="s">
        <v>69</v>
      </c>
      <c r="F962">
        <v>4086.6570000000002</v>
      </c>
      <c r="G962">
        <v>2016</v>
      </c>
      <c r="H962" s="21">
        <v>6.3894085614701349E-2</v>
      </c>
      <c r="I962" s="21">
        <v>15.63480507776927</v>
      </c>
      <c r="J962" s="21">
        <v>143.7914203258502</v>
      </c>
    </row>
    <row r="963" spans="1:10">
      <c r="A963" t="s">
        <v>317</v>
      </c>
      <c r="B963" t="s">
        <v>318</v>
      </c>
      <c r="C963" t="s">
        <v>68</v>
      </c>
      <c r="D963" t="s">
        <v>68</v>
      </c>
      <c r="E963" t="s">
        <v>69</v>
      </c>
      <c r="F963">
        <v>4210.6000000000004</v>
      </c>
      <c r="G963">
        <v>2017</v>
      </c>
      <c r="H963" s="21">
        <v>8.0400678623686897E-2</v>
      </c>
      <c r="I963" s="21">
        <v>19.0948270136529</v>
      </c>
      <c r="J963" s="21">
        <v>196.0196121734966</v>
      </c>
    </row>
    <row r="964" spans="1:10">
      <c r="A964" t="s">
        <v>317</v>
      </c>
      <c r="B964" t="s">
        <v>318</v>
      </c>
      <c r="C964" t="s">
        <v>68</v>
      </c>
      <c r="D964" t="s">
        <v>68</v>
      </c>
      <c r="E964" t="s">
        <v>69</v>
      </c>
      <c r="F964">
        <v>4337.6850000000004</v>
      </c>
      <c r="G964">
        <v>2018</v>
      </c>
      <c r="H964" s="21">
        <v>5.7586099752388743E-2</v>
      </c>
      <c r="I964" s="21">
        <v>13.275768008139989</v>
      </c>
      <c r="J964" s="21">
        <v>130.94315061155999</v>
      </c>
    </row>
    <row r="965" spans="1:10">
      <c r="A965" t="s">
        <v>317</v>
      </c>
      <c r="B965" t="s">
        <v>318</v>
      </c>
      <c r="C965" t="s">
        <v>68</v>
      </c>
      <c r="D965" t="s">
        <v>68</v>
      </c>
      <c r="E965" t="s">
        <v>69</v>
      </c>
      <c r="F965">
        <v>4467.7079999999996</v>
      </c>
      <c r="G965">
        <v>2019</v>
      </c>
      <c r="H965" s="21">
        <v>0.11681682508412949</v>
      </c>
      <c r="I965" s="21">
        <v>26.146924795472192</v>
      </c>
      <c r="J965" s="21">
        <v>267.4284082864985</v>
      </c>
    </row>
    <row r="966" spans="1:10">
      <c r="A966" t="s">
        <v>317</v>
      </c>
      <c r="B966" t="s">
        <v>318</v>
      </c>
      <c r="C966" t="s">
        <v>68</v>
      </c>
      <c r="D966" t="s">
        <v>68</v>
      </c>
      <c r="E966" t="s">
        <v>69</v>
      </c>
      <c r="F966">
        <v>4600.1310000000003</v>
      </c>
      <c r="G966">
        <v>2020</v>
      </c>
      <c r="H966" s="21">
        <v>0.14133526590782591</v>
      </c>
      <c r="I966" s="21">
        <v>30.724182834755329</v>
      </c>
      <c r="J966" s="21">
        <v>251.72747754541189</v>
      </c>
    </row>
    <row r="967" spans="1:10">
      <c r="A967" t="s">
        <v>317</v>
      </c>
      <c r="B967" t="s">
        <v>318</v>
      </c>
      <c r="C967" t="s">
        <v>68</v>
      </c>
      <c r="D967" t="s">
        <v>68</v>
      </c>
      <c r="E967" t="s">
        <v>69</v>
      </c>
      <c r="F967">
        <v>4734.875</v>
      </c>
      <c r="G967">
        <v>2021</v>
      </c>
      <c r="H967" s="21">
        <v>0.188183435554895</v>
      </c>
      <c r="I967" s="21">
        <v>39.7441190221274</v>
      </c>
      <c r="J967" s="21">
        <v>335.16712560282599</v>
      </c>
    </row>
    <row r="968" spans="1:10">
      <c r="A968" t="s">
        <v>317</v>
      </c>
      <c r="B968" t="s">
        <v>318</v>
      </c>
      <c r="C968" t="s">
        <v>68</v>
      </c>
      <c r="D968" t="s">
        <v>68</v>
      </c>
      <c r="E968" t="s">
        <v>69</v>
      </c>
      <c r="F968">
        <v>4875.6379999999999</v>
      </c>
      <c r="G968">
        <v>2022</v>
      </c>
      <c r="H968" s="21">
        <v>0.24474760300000001</v>
      </c>
      <c r="I968" s="21">
        <v>50.198067000000002</v>
      </c>
      <c r="J968" s="21">
        <v>435.91163</v>
      </c>
    </row>
    <row r="969" spans="1:10">
      <c r="A969" t="s">
        <v>317</v>
      </c>
      <c r="B969" t="s">
        <v>318</v>
      </c>
      <c r="C969" t="s">
        <v>68</v>
      </c>
      <c r="D969" t="s">
        <v>68</v>
      </c>
      <c r="E969" t="s">
        <v>69</v>
      </c>
      <c r="F969">
        <v>5022.442</v>
      </c>
      <c r="G969">
        <v>2023</v>
      </c>
      <c r="H969" s="21">
        <v>0.24941174415929701</v>
      </c>
      <c r="I969" s="21">
        <v>49.659457323608201</v>
      </c>
      <c r="J969" s="21">
        <v>444.21880169765097</v>
      </c>
    </row>
    <row r="970" spans="1:10">
      <c r="A970" t="s">
        <v>319</v>
      </c>
      <c r="B970" t="s">
        <v>320</v>
      </c>
      <c r="C970" t="s">
        <v>86</v>
      </c>
      <c r="D970" t="s">
        <v>68</v>
      </c>
      <c r="E970" t="s">
        <v>73</v>
      </c>
      <c r="F970">
        <v>1291.8040000000001</v>
      </c>
      <c r="G970">
        <v>2016</v>
      </c>
      <c r="H970" s="21">
        <v>0.21872098936976259</v>
      </c>
      <c r="I970" s="21">
        <v>169.31437692541789</v>
      </c>
      <c r="J970" s="21">
        <v>492.22390238775012</v>
      </c>
    </row>
    <row r="971" spans="1:10">
      <c r="A971" t="s">
        <v>319</v>
      </c>
      <c r="B971" t="s">
        <v>320</v>
      </c>
      <c r="C971" t="s">
        <v>86</v>
      </c>
      <c r="D971" t="s">
        <v>68</v>
      </c>
      <c r="E971" t="s">
        <v>73</v>
      </c>
      <c r="F971">
        <v>1290.655</v>
      </c>
      <c r="G971">
        <v>2017</v>
      </c>
      <c r="H971" s="21">
        <v>0.26546668776488452</v>
      </c>
      <c r="I971" s="21">
        <v>205.6836937561815</v>
      </c>
      <c r="J971" s="21">
        <v>647.216958915855</v>
      </c>
    </row>
    <row r="972" spans="1:10">
      <c r="A972" t="s">
        <v>319</v>
      </c>
      <c r="B972" t="s">
        <v>320</v>
      </c>
      <c r="C972" t="s">
        <v>86</v>
      </c>
      <c r="D972" t="s">
        <v>68</v>
      </c>
      <c r="E972" t="s">
        <v>73</v>
      </c>
      <c r="F972">
        <v>1288.8340000000001</v>
      </c>
      <c r="G972">
        <v>2018</v>
      </c>
      <c r="H972" s="21">
        <v>0.22062255160588981</v>
      </c>
      <c r="I972" s="21">
        <v>171.17995925455861</v>
      </c>
      <c r="J972" s="21">
        <v>501.66618687746012</v>
      </c>
    </row>
    <row r="973" spans="1:10">
      <c r="A973" t="s">
        <v>319</v>
      </c>
      <c r="B973" t="s">
        <v>320</v>
      </c>
      <c r="C973" t="s">
        <v>86</v>
      </c>
      <c r="D973" t="s">
        <v>68</v>
      </c>
      <c r="E973" t="s">
        <v>73</v>
      </c>
      <c r="F973">
        <v>1286.27</v>
      </c>
      <c r="G973">
        <v>2019</v>
      </c>
      <c r="H973" s="21">
        <v>0.39347543090517939</v>
      </c>
      <c r="I973" s="21">
        <v>305.90422765452001</v>
      </c>
      <c r="J973" s="21">
        <v>900.78212886872859</v>
      </c>
    </row>
    <row r="974" spans="1:10">
      <c r="A974" t="s">
        <v>319</v>
      </c>
      <c r="B974" t="s">
        <v>320</v>
      </c>
      <c r="C974" t="s">
        <v>86</v>
      </c>
      <c r="D974" t="s">
        <v>68</v>
      </c>
      <c r="E974" t="s">
        <v>73</v>
      </c>
      <c r="F974">
        <v>1283.223</v>
      </c>
      <c r="G974">
        <v>2020</v>
      </c>
      <c r="H974" s="21">
        <v>0.39642082010180157</v>
      </c>
      <c r="I974" s="21">
        <v>308.92589994241189</v>
      </c>
      <c r="J974" s="21">
        <v>706.05174041808061</v>
      </c>
    </row>
    <row r="975" spans="1:10">
      <c r="A975" t="s">
        <v>319</v>
      </c>
      <c r="B975" t="s">
        <v>320</v>
      </c>
      <c r="C975" t="s">
        <v>86</v>
      </c>
      <c r="D975" t="s">
        <v>68</v>
      </c>
      <c r="E975" t="s">
        <v>73</v>
      </c>
      <c r="F975">
        <v>1279.624</v>
      </c>
      <c r="G975">
        <v>2021</v>
      </c>
      <c r="H975" s="21">
        <v>0.444879260166197</v>
      </c>
      <c r="I975" s="21">
        <v>347.66404831903498</v>
      </c>
      <c r="J975" s="21">
        <v>792.35910839585495</v>
      </c>
    </row>
    <row r="976" spans="1:10">
      <c r="A976" t="s">
        <v>319</v>
      </c>
      <c r="B976" t="s">
        <v>320</v>
      </c>
      <c r="C976" t="s">
        <v>86</v>
      </c>
      <c r="D976" t="s">
        <v>68</v>
      </c>
      <c r="E976" t="s">
        <v>73</v>
      </c>
      <c r="F976">
        <v>1276.1300000000001</v>
      </c>
      <c r="G976">
        <v>2022</v>
      </c>
      <c r="H976" s="21">
        <v>0.42701136099999998</v>
      </c>
      <c r="I976" s="21">
        <v>334.6143113</v>
      </c>
      <c r="J976" s="21">
        <v>760.53522169999997</v>
      </c>
    </row>
    <row r="977" spans="1:10">
      <c r="A977" t="s">
        <v>319</v>
      </c>
      <c r="B977" t="s">
        <v>320</v>
      </c>
      <c r="C977" t="s">
        <v>86</v>
      </c>
      <c r="D977" t="s">
        <v>68</v>
      </c>
      <c r="E977" t="s">
        <v>73</v>
      </c>
      <c r="F977">
        <v>1273.588</v>
      </c>
      <c r="G977">
        <v>2023</v>
      </c>
      <c r="H977" s="21">
        <v>0.42710393338279001</v>
      </c>
      <c r="I977" s="21">
        <v>335.354866238368</v>
      </c>
      <c r="J977" s="21">
        <v>760.70036757673199</v>
      </c>
    </row>
    <row r="978" spans="1:10">
      <c r="A978" t="s">
        <v>321</v>
      </c>
      <c r="B978" t="s">
        <v>322</v>
      </c>
      <c r="C978" t="s">
        <v>68</v>
      </c>
      <c r="D978" t="s">
        <v>68</v>
      </c>
      <c r="E978" t="s">
        <v>65</v>
      </c>
      <c r="F978">
        <v>17557.739000000001</v>
      </c>
      <c r="G978">
        <v>2016</v>
      </c>
      <c r="H978" s="21">
        <v>0.18720817883360941</v>
      </c>
      <c r="I978" s="21">
        <v>10.662430899195471</v>
      </c>
      <c r="J978" s="21">
        <v>421.30555660054921</v>
      </c>
    </row>
    <row r="979" spans="1:10">
      <c r="A979" t="s">
        <v>321</v>
      </c>
      <c r="B979" t="s">
        <v>322</v>
      </c>
      <c r="C979" t="s">
        <v>68</v>
      </c>
      <c r="D979" t="s">
        <v>68</v>
      </c>
      <c r="E979" t="s">
        <v>65</v>
      </c>
      <c r="F979">
        <v>18039.715</v>
      </c>
      <c r="G979">
        <v>2017</v>
      </c>
      <c r="H979" s="21">
        <v>0.2345386648327695</v>
      </c>
      <c r="I979" s="21">
        <v>13.00124003249328</v>
      </c>
      <c r="J979" s="21">
        <v>571.81339985101158</v>
      </c>
    </row>
    <row r="980" spans="1:10">
      <c r="A980" t="s">
        <v>321</v>
      </c>
      <c r="B980" t="s">
        <v>322</v>
      </c>
      <c r="C980" t="s">
        <v>68</v>
      </c>
      <c r="D980" t="s">
        <v>68</v>
      </c>
      <c r="E980" t="s">
        <v>65</v>
      </c>
      <c r="F980">
        <v>18528.080999999998</v>
      </c>
      <c r="G980">
        <v>2018</v>
      </c>
      <c r="H980" s="21">
        <v>0.18171197241782089</v>
      </c>
      <c r="I980" s="21">
        <v>9.8073822333689584</v>
      </c>
      <c r="J980" s="21">
        <v>413.18889829570492</v>
      </c>
    </row>
    <row r="981" spans="1:10">
      <c r="A981" t="s">
        <v>321</v>
      </c>
      <c r="B981" t="s">
        <v>322</v>
      </c>
      <c r="C981" t="s">
        <v>68</v>
      </c>
      <c r="D981" t="s">
        <v>68</v>
      </c>
      <c r="E981" t="s">
        <v>65</v>
      </c>
      <c r="F981">
        <v>19025.752</v>
      </c>
      <c r="G981">
        <v>2019</v>
      </c>
      <c r="H981" s="21">
        <v>0.33613003167909622</v>
      </c>
      <c r="I981" s="21">
        <v>17.667108857463099</v>
      </c>
      <c r="J981" s="21">
        <v>769.50146650047407</v>
      </c>
    </row>
    <row r="982" spans="1:10">
      <c r="A982" t="s">
        <v>321</v>
      </c>
      <c r="B982" t="s">
        <v>322</v>
      </c>
      <c r="C982" t="s">
        <v>68</v>
      </c>
      <c r="D982" t="s">
        <v>68</v>
      </c>
      <c r="E982" t="s">
        <v>65</v>
      </c>
      <c r="F982">
        <v>19533.887999999999</v>
      </c>
      <c r="G982">
        <v>2020</v>
      </c>
      <c r="H982" s="21">
        <v>0.47187955456882258</v>
      </c>
      <c r="I982" s="21">
        <v>24.156970418219998</v>
      </c>
      <c r="J982" s="21">
        <v>840.44868363939611</v>
      </c>
    </row>
    <row r="983" spans="1:10">
      <c r="A983" t="s">
        <v>321</v>
      </c>
      <c r="B983" t="s">
        <v>322</v>
      </c>
      <c r="C983" t="s">
        <v>68</v>
      </c>
      <c r="D983" t="s">
        <v>68</v>
      </c>
      <c r="E983" t="s">
        <v>65</v>
      </c>
      <c r="F983">
        <v>20047.258000000002</v>
      </c>
      <c r="G983">
        <v>2021</v>
      </c>
      <c r="H983" s="21">
        <v>0.49936266851546601</v>
      </c>
      <c r="I983" s="21">
        <v>24.9092752991689</v>
      </c>
      <c r="J983" s="21">
        <v>889.39793411551898</v>
      </c>
    </row>
    <row r="984" spans="1:10">
      <c r="A984" t="s">
        <v>321</v>
      </c>
      <c r="B984" t="s">
        <v>322</v>
      </c>
      <c r="C984" t="s">
        <v>68</v>
      </c>
      <c r="D984" t="s">
        <v>68</v>
      </c>
      <c r="E984" t="s">
        <v>65</v>
      </c>
      <c r="F984">
        <v>20568.727999999999</v>
      </c>
      <c r="G984">
        <v>2022</v>
      </c>
      <c r="H984" s="21">
        <v>0.48968132800000003</v>
      </c>
      <c r="I984" s="21">
        <v>23.80707877</v>
      </c>
      <c r="J984" s="21">
        <v>872.15491320000001</v>
      </c>
    </row>
    <row r="985" spans="1:10">
      <c r="A985" t="s">
        <v>321</v>
      </c>
      <c r="B985" t="s">
        <v>322</v>
      </c>
      <c r="C985" t="s">
        <v>68</v>
      </c>
      <c r="D985" t="s">
        <v>68</v>
      </c>
      <c r="E985" t="s">
        <v>65</v>
      </c>
      <c r="F985">
        <v>21104.483</v>
      </c>
      <c r="G985">
        <v>2023</v>
      </c>
      <c r="H985" s="21">
        <v>0.44642224663449798</v>
      </c>
      <c r="I985" s="21">
        <v>21.152958195398501</v>
      </c>
      <c r="J985" s="21">
        <v>795.10756858959405</v>
      </c>
    </row>
    <row r="986" spans="1:10">
      <c r="A986" t="s">
        <v>323</v>
      </c>
      <c r="B986" t="s">
        <v>324</v>
      </c>
      <c r="C986" t="s">
        <v>63</v>
      </c>
      <c r="D986" t="s">
        <v>90</v>
      </c>
      <c r="E986" t="s">
        <v>73</v>
      </c>
      <c r="F986">
        <v>31789.686000000002</v>
      </c>
      <c r="G986">
        <v>2016</v>
      </c>
      <c r="H986" s="21">
        <v>3.9832087759788291</v>
      </c>
      <c r="I986" s="21">
        <v>125.2987769674362</v>
      </c>
      <c r="J986" s="21">
        <v>5328.0527357027904</v>
      </c>
    </row>
    <row r="987" spans="1:10">
      <c r="A987" t="s">
        <v>323</v>
      </c>
      <c r="B987" t="s">
        <v>324</v>
      </c>
      <c r="C987" t="s">
        <v>63</v>
      </c>
      <c r="D987" t="s">
        <v>90</v>
      </c>
      <c r="E987" t="s">
        <v>73</v>
      </c>
      <c r="F987">
        <v>32355.645</v>
      </c>
      <c r="G987">
        <v>2017</v>
      </c>
      <c r="H987" s="21">
        <v>4.2573241346253576</v>
      </c>
      <c r="I987" s="21">
        <v>131.5790222888574</v>
      </c>
      <c r="J987" s="21">
        <v>4968.8350877363018</v>
      </c>
    </row>
    <row r="988" spans="1:10">
      <c r="A988" t="s">
        <v>323</v>
      </c>
      <c r="B988" t="s">
        <v>324</v>
      </c>
      <c r="C988" t="s">
        <v>63</v>
      </c>
      <c r="D988" t="s">
        <v>90</v>
      </c>
      <c r="E988" t="s">
        <v>73</v>
      </c>
      <c r="F988">
        <v>32910.966999999997</v>
      </c>
      <c r="G988">
        <v>2018</v>
      </c>
      <c r="H988" s="21">
        <v>3.8789385055515941</v>
      </c>
      <c r="I988" s="21">
        <v>117.8615780433189</v>
      </c>
      <c r="J988" s="21">
        <v>5016.6631909819853</v>
      </c>
    </row>
    <row r="989" spans="1:10">
      <c r="A989" t="s">
        <v>323</v>
      </c>
      <c r="B989" t="s">
        <v>324</v>
      </c>
      <c r="C989" t="s">
        <v>63</v>
      </c>
      <c r="D989" t="s">
        <v>90</v>
      </c>
      <c r="E989" t="s">
        <v>73</v>
      </c>
      <c r="F989">
        <v>33440.595999999998</v>
      </c>
      <c r="G989">
        <v>2019</v>
      </c>
      <c r="H989" s="21">
        <v>3.2009820120170809</v>
      </c>
      <c r="I989" s="21">
        <v>95.721440252353204</v>
      </c>
      <c r="J989" s="21">
        <v>3610.0278477816992</v>
      </c>
    </row>
    <row r="990" spans="1:10">
      <c r="A990" t="s">
        <v>323</v>
      </c>
      <c r="B990" t="s">
        <v>324</v>
      </c>
      <c r="C990" t="s">
        <v>63</v>
      </c>
      <c r="D990" t="s">
        <v>90</v>
      </c>
      <c r="E990" t="s">
        <v>73</v>
      </c>
      <c r="F990">
        <v>33889.559000000001</v>
      </c>
      <c r="G990">
        <v>2020</v>
      </c>
      <c r="H990" s="21">
        <v>4.8622894496822564</v>
      </c>
      <c r="I990" s="21">
        <v>143.47455656422841</v>
      </c>
      <c r="J990" s="21">
        <v>6601.792435307284</v>
      </c>
    </row>
    <row r="991" spans="1:10">
      <c r="A991" t="s">
        <v>323</v>
      </c>
      <c r="B991" t="s">
        <v>324</v>
      </c>
      <c r="C991" t="s">
        <v>63</v>
      </c>
      <c r="D991" t="s">
        <v>90</v>
      </c>
      <c r="E991" t="s">
        <v>73</v>
      </c>
      <c r="F991">
        <v>34282.398999999998</v>
      </c>
      <c r="G991">
        <v>2021</v>
      </c>
      <c r="H991" s="21">
        <v>5.1750211073697301</v>
      </c>
      <c r="I991" s="21">
        <v>150.95271212991</v>
      </c>
      <c r="J991" s="21">
        <v>7026.4048282631002</v>
      </c>
    </row>
    <row r="992" spans="1:10">
      <c r="A992" t="s">
        <v>323</v>
      </c>
      <c r="B992" t="s">
        <v>324</v>
      </c>
      <c r="C992" t="s">
        <v>63</v>
      </c>
      <c r="D992" t="s">
        <v>90</v>
      </c>
      <c r="E992" t="s">
        <v>73</v>
      </c>
      <c r="F992">
        <v>34695.493000000002</v>
      </c>
      <c r="G992">
        <v>2022</v>
      </c>
      <c r="H992" s="21">
        <v>5.4663904260000002</v>
      </c>
      <c r="I992" s="21">
        <v>157.55332910000001</v>
      </c>
      <c r="J992" s="21">
        <v>7422.0128999999997</v>
      </c>
    </row>
    <row r="993" spans="1:10">
      <c r="A993" t="s">
        <v>323</v>
      </c>
      <c r="B993" t="s">
        <v>324</v>
      </c>
      <c r="C993" t="s">
        <v>63</v>
      </c>
      <c r="D993" t="s">
        <v>90</v>
      </c>
      <c r="E993" t="s">
        <v>73</v>
      </c>
      <c r="F993">
        <v>35126.298000000003</v>
      </c>
      <c r="G993">
        <v>2023</v>
      </c>
      <c r="H993" s="21">
        <v>6.1459907872183503</v>
      </c>
      <c r="I993" s="21">
        <v>174.96836094763901</v>
      </c>
      <c r="J993" s="21">
        <v>8344.7428239126293</v>
      </c>
    </row>
    <row r="994" spans="1:10">
      <c r="A994" t="s">
        <v>325</v>
      </c>
      <c r="B994" t="s">
        <v>326</v>
      </c>
      <c r="C994" t="s">
        <v>68</v>
      </c>
      <c r="D994" t="s">
        <v>68</v>
      </c>
      <c r="E994" t="s">
        <v>69</v>
      </c>
      <c r="F994">
        <v>2439.2130000000002</v>
      </c>
      <c r="G994">
        <v>2016</v>
      </c>
      <c r="H994" s="21">
        <v>0.31317395784104118</v>
      </c>
      <c r="I994" s="21">
        <v>128.39139420831279</v>
      </c>
      <c r="J994" s="21">
        <v>704.78720685359826</v>
      </c>
    </row>
    <row r="995" spans="1:10">
      <c r="A995" t="s">
        <v>325</v>
      </c>
      <c r="B995" t="s">
        <v>326</v>
      </c>
      <c r="C995" t="s">
        <v>68</v>
      </c>
      <c r="D995" t="s">
        <v>68</v>
      </c>
      <c r="E995" t="s">
        <v>69</v>
      </c>
      <c r="F995">
        <v>2506.8530000000001</v>
      </c>
      <c r="G995">
        <v>2017</v>
      </c>
      <c r="H995" s="21">
        <v>0.38827979912547761</v>
      </c>
      <c r="I995" s="21">
        <v>154.8873424670204</v>
      </c>
      <c r="J995" s="21">
        <v>946.6395520059948</v>
      </c>
    </row>
    <row r="996" spans="1:10">
      <c r="A996" t="s">
        <v>325</v>
      </c>
      <c r="B996" t="s">
        <v>326</v>
      </c>
      <c r="C996" t="s">
        <v>68</v>
      </c>
      <c r="D996" t="s">
        <v>68</v>
      </c>
      <c r="E996" t="s">
        <v>69</v>
      </c>
      <c r="F996">
        <v>2577.3270000000002</v>
      </c>
      <c r="G996">
        <v>2018</v>
      </c>
      <c r="H996" s="21">
        <v>0.31519791337066771</v>
      </c>
      <c r="I996" s="21">
        <v>122.2964386632614</v>
      </c>
      <c r="J996" s="21">
        <v>716.71807423069481</v>
      </c>
    </row>
    <row r="997" spans="1:10">
      <c r="A997" t="s">
        <v>325</v>
      </c>
      <c r="B997" t="s">
        <v>326</v>
      </c>
      <c r="C997" t="s">
        <v>68</v>
      </c>
      <c r="D997" t="s">
        <v>68</v>
      </c>
      <c r="E997" t="s">
        <v>69</v>
      </c>
      <c r="F997">
        <v>2650.4949999999999</v>
      </c>
      <c r="G997">
        <v>2019</v>
      </c>
      <c r="H997" s="21">
        <v>0.53168577392112015</v>
      </c>
      <c r="I997" s="21">
        <v>200.59867078455909</v>
      </c>
      <c r="J997" s="21">
        <v>1217.186364605735</v>
      </c>
    </row>
    <row r="998" spans="1:10">
      <c r="A998" t="s">
        <v>325</v>
      </c>
      <c r="B998" t="s">
        <v>326</v>
      </c>
      <c r="C998" t="s">
        <v>68</v>
      </c>
      <c r="D998" t="s">
        <v>68</v>
      </c>
      <c r="E998" t="s">
        <v>69</v>
      </c>
      <c r="F998">
        <v>2728.7620000000002</v>
      </c>
      <c r="G998">
        <v>2020</v>
      </c>
      <c r="H998" s="21">
        <v>0.5767907111746714</v>
      </c>
      <c r="I998" s="21">
        <v>211.37450286051751</v>
      </c>
      <c r="J998" s="21">
        <v>1027.3022966685439</v>
      </c>
    </row>
    <row r="999" spans="1:10">
      <c r="A999" t="s">
        <v>325</v>
      </c>
      <c r="B999" t="s">
        <v>326</v>
      </c>
      <c r="C999" t="s">
        <v>68</v>
      </c>
      <c r="D999" t="s">
        <v>68</v>
      </c>
      <c r="E999" t="s">
        <v>69</v>
      </c>
      <c r="F999">
        <v>2810.5479999999998</v>
      </c>
      <c r="G999">
        <v>2021</v>
      </c>
      <c r="H999" s="21">
        <v>0.70936447045517403</v>
      </c>
      <c r="I999" s="21">
        <v>252.393650795209</v>
      </c>
      <c r="J999" s="21">
        <v>1263.4249637668499</v>
      </c>
    </row>
    <row r="1000" spans="1:10">
      <c r="A1000" t="s">
        <v>325</v>
      </c>
      <c r="B1000" t="s">
        <v>326</v>
      </c>
      <c r="C1000" t="s">
        <v>68</v>
      </c>
      <c r="D1000" t="s">
        <v>68</v>
      </c>
      <c r="E1000" t="s">
        <v>69</v>
      </c>
      <c r="F1000">
        <v>2889.663</v>
      </c>
      <c r="G1000">
        <v>2022</v>
      </c>
      <c r="H1000" s="21">
        <v>0.75404395400000002</v>
      </c>
      <c r="I1000" s="21">
        <v>260.94529160000002</v>
      </c>
      <c r="J1000" s="21">
        <v>1343.002037</v>
      </c>
    </row>
    <row r="1001" spans="1:10">
      <c r="A1001" t="s">
        <v>325</v>
      </c>
      <c r="B1001" t="s">
        <v>326</v>
      </c>
      <c r="C1001" t="s">
        <v>68</v>
      </c>
      <c r="D1001" t="s">
        <v>68</v>
      </c>
      <c r="E1001" t="s">
        <v>69</v>
      </c>
      <c r="F1001">
        <v>2963.0949999999998</v>
      </c>
      <c r="G1001">
        <v>2023</v>
      </c>
      <c r="H1001" s="21">
        <v>0.78747944171719697</v>
      </c>
      <c r="I1001" s="21">
        <v>265.76246853954899</v>
      </c>
      <c r="J1001" s="21">
        <v>1402.5531078392801</v>
      </c>
    </row>
    <row r="1002" spans="1:10">
      <c r="A1002" t="s">
        <v>327</v>
      </c>
      <c r="B1002" t="s">
        <v>328</v>
      </c>
      <c r="C1002" t="s">
        <v>68</v>
      </c>
      <c r="D1002" t="s">
        <v>68</v>
      </c>
      <c r="E1002" t="s">
        <v>65</v>
      </c>
      <c r="F1002">
        <v>20685.754000000001</v>
      </c>
      <c r="G1002">
        <v>2016</v>
      </c>
      <c r="H1002" s="21">
        <v>0.14702452033625071</v>
      </c>
      <c r="I1002" s="21">
        <v>7.107525320868203</v>
      </c>
      <c r="J1002" s="21">
        <v>330.87362610175188</v>
      </c>
    </row>
    <row r="1003" spans="1:10">
      <c r="A1003" t="s">
        <v>327</v>
      </c>
      <c r="B1003" t="s">
        <v>328</v>
      </c>
      <c r="C1003" t="s">
        <v>68</v>
      </c>
      <c r="D1003" t="s">
        <v>68</v>
      </c>
      <c r="E1003" t="s">
        <v>65</v>
      </c>
      <c r="F1003">
        <v>21435.447</v>
      </c>
      <c r="G1003">
        <v>2017</v>
      </c>
      <c r="H1003" s="21">
        <v>0.21565233144963111</v>
      </c>
      <c r="I1003" s="21">
        <v>10.06054744039773</v>
      </c>
      <c r="J1003" s="21">
        <v>525.76783571459225</v>
      </c>
    </row>
    <row r="1004" spans="1:10">
      <c r="A1004" t="s">
        <v>327</v>
      </c>
      <c r="B1004" t="s">
        <v>328</v>
      </c>
      <c r="C1004" t="s">
        <v>68</v>
      </c>
      <c r="D1004" t="s">
        <v>68</v>
      </c>
      <c r="E1004" t="s">
        <v>65</v>
      </c>
      <c r="F1004">
        <v>22188.069</v>
      </c>
      <c r="G1004">
        <v>2018</v>
      </c>
      <c r="H1004" s="21">
        <v>0.1815038095752538</v>
      </c>
      <c r="I1004" s="21">
        <v>8.1802436063838542</v>
      </c>
      <c r="J1004" s="21">
        <v>412.71558668848741</v>
      </c>
    </row>
    <row r="1005" spans="1:10">
      <c r="A1005" t="s">
        <v>327</v>
      </c>
      <c r="B1005" t="s">
        <v>328</v>
      </c>
      <c r="C1005" t="s">
        <v>68</v>
      </c>
      <c r="D1005" t="s">
        <v>68</v>
      </c>
      <c r="E1005" t="s">
        <v>65</v>
      </c>
      <c r="F1005">
        <v>22947.758000000002</v>
      </c>
      <c r="G1005">
        <v>2019</v>
      </c>
      <c r="H1005" s="21">
        <v>0.3502780480149843</v>
      </c>
      <c r="I1005" s="21">
        <v>15.264151208801501</v>
      </c>
      <c r="J1005" s="21">
        <v>801.89044676007052</v>
      </c>
    </row>
    <row r="1006" spans="1:10">
      <c r="A1006" t="s">
        <v>327</v>
      </c>
      <c r="B1006" t="s">
        <v>328</v>
      </c>
      <c r="C1006" t="s">
        <v>68</v>
      </c>
      <c r="D1006" t="s">
        <v>68</v>
      </c>
      <c r="E1006" t="s">
        <v>65</v>
      </c>
      <c r="F1006">
        <v>23717.614000000001</v>
      </c>
      <c r="G1006">
        <v>2020</v>
      </c>
      <c r="H1006" s="21">
        <v>0.48339917984105368</v>
      </c>
      <c r="I1006" s="21">
        <v>20.381442241241199</v>
      </c>
      <c r="J1006" s="21">
        <v>860.96591104893514</v>
      </c>
    </row>
    <row r="1007" spans="1:10">
      <c r="A1007" t="s">
        <v>327</v>
      </c>
      <c r="B1007" t="s">
        <v>328</v>
      </c>
      <c r="C1007" t="s">
        <v>68</v>
      </c>
      <c r="D1007" t="s">
        <v>68</v>
      </c>
      <c r="E1007" t="s">
        <v>65</v>
      </c>
      <c r="F1007">
        <v>24502.14</v>
      </c>
      <c r="G1007">
        <v>2021</v>
      </c>
      <c r="H1007" s="21">
        <v>0.54946251264022195</v>
      </c>
      <c r="I1007" s="21">
        <v>22.425082569939701</v>
      </c>
      <c r="J1007" s="21">
        <v>978.629126809691</v>
      </c>
    </row>
    <row r="1008" spans="1:10">
      <c r="A1008" t="s">
        <v>327</v>
      </c>
      <c r="B1008" t="s">
        <v>328</v>
      </c>
      <c r="C1008" t="s">
        <v>68</v>
      </c>
      <c r="D1008" t="s">
        <v>68</v>
      </c>
      <c r="E1008" t="s">
        <v>65</v>
      </c>
      <c r="F1008">
        <v>25311.973000000002</v>
      </c>
      <c r="G1008">
        <v>2022</v>
      </c>
      <c r="H1008" s="21">
        <v>0.43560989300000003</v>
      </c>
      <c r="I1008" s="21">
        <v>17.209638009999999</v>
      </c>
      <c r="J1008" s="21">
        <v>775.85005339999998</v>
      </c>
    </row>
    <row r="1009" spans="1:10">
      <c r="A1009" t="s">
        <v>327</v>
      </c>
      <c r="B1009" t="s">
        <v>328</v>
      </c>
      <c r="C1009" t="s">
        <v>68</v>
      </c>
      <c r="D1009" t="s">
        <v>68</v>
      </c>
      <c r="E1009" t="s">
        <v>65</v>
      </c>
      <c r="F1009">
        <v>26159.866999999998</v>
      </c>
      <c r="G1009">
        <v>2023</v>
      </c>
      <c r="H1009" s="21">
        <v>0.40742118779370401</v>
      </c>
      <c r="I1009" s="21">
        <v>15.5742836075467</v>
      </c>
      <c r="J1009" s="21">
        <v>725.64410757310998</v>
      </c>
    </row>
    <row r="1010" spans="1:10">
      <c r="A1010" t="s">
        <v>329</v>
      </c>
      <c r="B1010" t="s">
        <v>330</v>
      </c>
      <c r="C1010" t="s">
        <v>68</v>
      </c>
      <c r="D1010" t="s">
        <v>68</v>
      </c>
      <c r="E1010" t="s">
        <v>69</v>
      </c>
      <c r="F1010">
        <v>195443.7</v>
      </c>
      <c r="G1010">
        <v>2016</v>
      </c>
      <c r="H1010" s="21">
        <v>4.6247382270925836</v>
      </c>
      <c r="I1010" s="21">
        <v>23.6627644027031</v>
      </c>
      <c r="J1010" s="21">
        <v>10407.81386932328</v>
      </c>
    </row>
    <row r="1011" spans="1:10">
      <c r="A1011" t="s">
        <v>329</v>
      </c>
      <c r="B1011" t="s">
        <v>330</v>
      </c>
      <c r="C1011" t="s">
        <v>68</v>
      </c>
      <c r="D1011" t="s">
        <v>68</v>
      </c>
      <c r="E1011" t="s">
        <v>69</v>
      </c>
      <c r="F1011">
        <v>200254.579</v>
      </c>
      <c r="G1011">
        <v>2017</v>
      </c>
      <c r="H1011" s="21">
        <v>4.8689361701683787</v>
      </c>
      <c r="I1011" s="21">
        <v>24.313732022918579</v>
      </c>
      <c r="J1011" s="21">
        <v>11870.635015881729</v>
      </c>
    </row>
    <row r="1012" spans="1:10">
      <c r="A1012" t="s">
        <v>329</v>
      </c>
      <c r="B1012" t="s">
        <v>330</v>
      </c>
      <c r="C1012" t="s">
        <v>68</v>
      </c>
      <c r="D1012" t="s">
        <v>68</v>
      </c>
      <c r="E1012" t="s">
        <v>69</v>
      </c>
      <c r="F1012">
        <v>204938.755</v>
      </c>
      <c r="G1012">
        <v>2018</v>
      </c>
      <c r="H1012" s="21">
        <v>3.4829649919928389</v>
      </c>
      <c r="I1012" s="21">
        <v>16.99515053652414</v>
      </c>
      <c r="J1012" s="21">
        <v>7919.8003886960914</v>
      </c>
    </row>
    <row r="1013" spans="1:10">
      <c r="A1013" t="s">
        <v>329</v>
      </c>
      <c r="B1013" t="s">
        <v>330</v>
      </c>
      <c r="C1013" t="s">
        <v>68</v>
      </c>
      <c r="D1013" t="s">
        <v>68</v>
      </c>
      <c r="E1013" t="s">
        <v>69</v>
      </c>
      <c r="F1013">
        <v>209485.641</v>
      </c>
      <c r="G1013">
        <v>2019</v>
      </c>
      <c r="H1013" s="21">
        <v>6.7799226227897869</v>
      </c>
      <c r="I1013" s="21">
        <v>32.364617404921738</v>
      </c>
      <c r="J1013" s="21">
        <v>15521.25515302287</v>
      </c>
    </row>
    <row r="1014" spans="1:10">
      <c r="A1014" t="s">
        <v>329</v>
      </c>
      <c r="B1014" t="s">
        <v>330</v>
      </c>
      <c r="C1014" t="s">
        <v>68</v>
      </c>
      <c r="D1014" t="s">
        <v>68</v>
      </c>
      <c r="E1014" t="s">
        <v>69</v>
      </c>
      <c r="F1014">
        <v>213996.18100000001</v>
      </c>
      <c r="G1014">
        <v>2020</v>
      </c>
      <c r="H1014" s="21">
        <v>8.2843414312452843</v>
      </c>
      <c r="I1014" s="21">
        <v>38.712566703446377</v>
      </c>
      <c r="J1014" s="21">
        <v>14754.960832403171</v>
      </c>
    </row>
    <row r="1015" spans="1:10">
      <c r="A1015" t="s">
        <v>329</v>
      </c>
      <c r="B1015" t="s">
        <v>330</v>
      </c>
      <c r="C1015" t="s">
        <v>68</v>
      </c>
      <c r="D1015" t="s">
        <v>68</v>
      </c>
      <c r="E1015" t="s">
        <v>69</v>
      </c>
      <c r="F1015">
        <v>218529.28700000001</v>
      </c>
      <c r="G1015">
        <v>2021</v>
      </c>
      <c r="H1015" s="21">
        <v>10.6058395940486</v>
      </c>
      <c r="I1015" s="21">
        <v>48.532806470231101</v>
      </c>
      <c r="J1015" s="21">
        <v>18889.702788348299</v>
      </c>
    </row>
    <row r="1016" spans="1:10">
      <c r="A1016" t="s">
        <v>329</v>
      </c>
      <c r="B1016" t="s">
        <v>330</v>
      </c>
      <c r="C1016" t="s">
        <v>68</v>
      </c>
      <c r="D1016" t="s">
        <v>68</v>
      </c>
      <c r="E1016" t="s">
        <v>69</v>
      </c>
      <c r="F1016">
        <v>223150.89600000001</v>
      </c>
      <c r="G1016">
        <v>2022</v>
      </c>
      <c r="H1016" s="21">
        <v>11.54990072</v>
      </c>
      <c r="I1016" s="21">
        <v>51.758253830000001</v>
      </c>
      <c r="J1016" s="21">
        <v>20571.138169999998</v>
      </c>
    </row>
    <row r="1017" spans="1:10">
      <c r="A1017" t="s">
        <v>329</v>
      </c>
      <c r="B1017" t="s">
        <v>330</v>
      </c>
      <c r="C1017" t="s">
        <v>68</v>
      </c>
      <c r="D1017" t="s">
        <v>68</v>
      </c>
      <c r="E1017" t="s">
        <v>69</v>
      </c>
      <c r="F1017">
        <v>227882.94500000001</v>
      </c>
      <c r="G1017">
        <v>2023</v>
      </c>
      <c r="H1017" s="21">
        <v>11.5499875366553</v>
      </c>
      <c r="I1017" s="21">
        <v>50.683861122890796</v>
      </c>
      <c r="J1017" s="21">
        <v>20571.293340037701</v>
      </c>
    </row>
    <row r="1018" spans="1:10">
      <c r="A1018" t="s">
        <v>331</v>
      </c>
      <c r="B1018" t="s">
        <v>332</v>
      </c>
      <c r="C1018" t="s">
        <v>80</v>
      </c>
      <c r="D1018" t="s">
        <v>81</v>
      </c>
      <c r="E1018" t="s">
        <v>95</v>
      </c>
      <c r="F1018">
        <v>6232.6660000000002</v>
      </c>
      <c r="G1018">
        <v>2016</v>
      </c>
      <c r="H1018" s="21">
        <v>0.186676554126389</v>
      </c>
      <c r="I1018" s="21">
        <v>29.951316840400079</v>
      </c>
      <c r="J1018" s="21">
        <v>304.06607343382029</v>
      </c>
    </row>
    <row r="1019" spans="1:10">
      <c r="A1019" t="s">
        <v>331</v>
      </c>
      <c r="B1019" t="s">
        <v>332</v>
      </c>
      <c r="C1019" t="s">
        <v>80</v>
      </c>
      <c r="D1019" t="s">
        <v>81</v>
      </c>
      <c r="E1019" t="s">
        <v>95</v>
      </c>
      <c r="F1019">
        <v>6316.232</v>
      </c>
      <c r="G1019">
        <v>2017</v>
      </c>
      <c r="H1019" s="21">
        <v>0.1693463511168983</v>
      </c>
      <c r="I1019" s="21">
        <v>26.81129368219824</v>
      </c>
      <c r="J1019" s="21">
        <v>266.07105115247708</v>
      </c>
    </row>
    <row r="1020" spans="1:10">
      <c r="A1020" t="s">
        <v>331</v>
      </c>
      <c r="B1020" t="s">
        <v>332</v>
      </c>
      <c r="C1020" t="s">
        <v>80</v>
      </c>
      <c r="D1020" t="s">
        <v>81</v>
      </c>
      <c r="E1020" t="s">
        <v>95</v>
      </c>
      <c r="F1020">
        <v>6400.08</v>
      </c>
      <c r="G1020">
        <v>2018</v>
      </c>
      <c r="H1020" s="21">
        <v>0.1336996295208189</v>
      </c>
      <c r="I1020" s="21">
        <v>20.89030598380316</v>
      </c>
      <c r="J1020" s="21">
        <v>198.5221281945025</v>
      </c>
    </row>
    <row r="1021" spans="1:10">
      <c r="A1021" t="s">
        <v>331</v>
      </c>
      <c r="B1021" t="s">
        <v>332</v>
      </c>
      <c r="C1021" t="s">
        <v>80</v>
      </c>
      <c r="D1021" t="s">
        <v>81</v>
      </c>
      <c r="E1021" t="s">
        <v>95</v>
      </c>
      <c r="F1021">
        <v>6483.6570000000002</v>
      </c>
      <c r="G1021">
        <v>2019</v>
      </c>
      <c r="H1021" s="21">
        <v>0.15428681759201951</v>
      </c>
      <c r="I1021" s="21">
        <v>23.796264606844488</v>
      </c>
      <c r="J1021" s="21">
        <v>227.7001455820849</v>
      </c>
    </row>
    <row r="1022" spans="1:10">
      <c r="A1022" t="s">
        <v>331</v>
      </c>
      <c r="B1022" t="s">
        <v>332</v>
      </c>
      <c r="C1022" t="s">
        <v>80</v>
      </c>
      <c r="D1022" t="s">
        <v>81</v>
      </c>
      <c r="E1022" t="s">
        <v>95</v>
      </c>
      <c r="F1022">
        <v>6565.2669999999998</v>
      </c>
      <c r="G1022">
        <v>2020</v>
      </c>
      <c r="H1022" s="21">
        <v>0.15778100167516801</v>
      </c>
      <c r="I1022" s="21">
        <v>24.032686206847028</v>
      </c>
      <c r="J1022" s="21">
        <v>225.22014817794539</v>
      </c>
    </row>
    <row r="1023" spans="1:10">
      <c r="A1023" t="s">
        <v>331</v>
      </c>
      <c r="B1023" t="s">
        <v>332</v>
      </c>
      <c r="C1023" t="s">
        <v>80</v>
      </c>
      <c r="D1023" t="s">
        <v>81</v>
      </c>
      <c r="E1023" t="s">
        <v>95</v>
      </c>
      <c r="F1023">
        <v>6644.741</v>
      </c>
      <c r="G1023">
        <v>2021</v>
      </c>
      <c r="H1023" s="21">
        <v>0.163943345477119</v>
      </c>
      <c r="I1023" s="21">
        <v>24.672646454860899</v>
      </c>
      <c r="J1023" s="21">
        <v>234.01640854770201</v>
      </c>
    </row>
    <row r="1024" spans="1:10">
      <c r="A1024" t="s">
        <v>331</v>
      </c>
      <c r="B1024" t="s">
        <v>332</v>
      </c>
      <c r="C1024" t="s">
        <v>80</v>
      </c>
      <c r="D1024" t="s">
        <v>81</v>
      </c>
      <c r="E1024" t="s">
        <v>95</v>
      </c>
      <c r="F1024">
        <v>6730.6540000000005</v>
      </c>
      <c r="G1024">
        <v>2022</v>
      </c>
      <c r="H1024" s="21">
        <v>0.16284976700000001</v>
      </c>
      <c r="I1024" s="21">
        <v>24.19523676</v>
      </c>
      <c r="J1024" s="21">
        <v>232.4553803</v>
      </c>
    </row>
    <row r="1025" spans="1:10">
      <c r="A1025" t="s">
        <v>331</v>
      </c>
      <c r="B1025" t="s">
        <v>332</v>
      </c>
      <c r="C1025" t="s">
        <v>80</v>
      </c>
      <c r="D1025" t="s">
        <v>81</v>
      </c>
      <c r="E1025" t="s">
        <v>95</v>
      </c>
      <c r="F1025">
        <v>6823.6130000000003</v>
      </c>
      <c r="G1025">
        <v>2023</v>
      </c>
      <c r="H1025" s="21">
        <v>0.24406936400571999</v>
      </c>
      <c r="I1025" s="21">
        <v>35.768347942024299</v>
      </c>
      <c r="J1025" s="21">
        <v>348.39006527668698</v>
      </c>
    </row>
    <row r="1026" spans="1:10">
      <c r="A1026" t="s">
        <v>333</v>
      </c>
      <c r="B1026" t="s">
        <v>334</v>
      </c>
      <c r="C1026" t="s">
        <v>86</v>
      </c>
      <c r="D1026" t="s">
        <v>90</v>
      </c>
      <c r="E1026" t="e">
        <v>#N/A</v>
      </c>
      <c r="F1026">
        <v>1.782</v>
      </c>
      <c r="G1026">
        <v>2016</v>
      </c>
      <c r="H1026" s="21">
        <v>6.7543590970401443E-4</v>
      </c>
      <c r="I1026" s="21">
        <v>379.03249702806647</v>
      </c>
      <c r="J1026" s="21">
        <v>0.90348220118096545</v>
      </c>
    </row>
    <row r="1027" spans="1:10">
      <c r="A1027" t="s">
        <v>333</v>
      </c>
      <c r="B1027" t="s">
        <v>334</v>
      </c>
      <c r="C1027" t="s">
        <v>86</v>
      </c>
      <c r="D1027" t="s">
        <v>90</v>
      </c>
      <c r="E1027" t="e">
        <v>#N/A</v>
      </c>
      <c r="F1027">
        <v>1.78</v>
      </c>
      <c r="G1027">
        <v>2017</v>
      </c>
      <c r="H1027" s="21">
        <v>8.2141500873238117E-4</v>
      </c>
      <c r="I1027" s="21">
        <v>461.46910602942762</v>
      </c>
      <c r="J1027" s="21">
        <v>0.95869503926661748</v>
      </c>
    </row>
    <row r="1028" spans="1:10">
      <c r="A1028" t="s">
        <v>333</v>
      </c>
      <c r="B1028" t="s">
        <v>334</v>
      </c>
      <c r="C1028" t="s">
        <v>86</v>
      </c>
      <c r="D1028" t="s">
        <v>90</v>
      </c>
      <c r="E1028" t="e">
        <v>#N/A</v>
      </c>
      <c r="F1028">
        <v>1.786</v>
      </c>
      <c r="G1028">
        <v>2018</v>
      </c>
      <c r="H1028" s="21">
        <v>7.1604048533073137E-4</v>
      </c>
      <c r="I1028" s="21">
        <v>400.91852482123818</v>
      </c>
      <c r="J1028" s="21">
        <v>0.92606106389305987</v>
      </c>
    </row>
    <row r="1029" spans="1:10">
      <c r="A1029" t="s">
        <v>333</v>
      </c>
      <c r="B1029" t="s">
        <v>334</v>
      </c>
      <c r="C1029" t="s">
        <v>86</v>
      </c>
      <c r="D1029" t="s">
        <v>90</v>
      </c>
      <c r="E1029" t="e">
        <v>#N/A</v>
      </c>
      <c r="F1029">
        <v>1.7929999999999999</v>
      </c>
      <c r="G1029">
        <v>2019</v>
      </c>
      <c r="H1029" s="21">
        <v>5.0443627480566285E-4</v>
      </c>
      <c r="I1029" s="21">
        <v>281.3364611297618</v>
      </c>
      <c r="J1029" s="21">
        <v>0.56889701958336603</v>
      </c>
    </row>
    <row r="1030" spans="1:10">
      <c r="A1030" t="s">
        <v>333</v>
      </c>
      <c r="B1030" t="s">
        <v>334</v>
      </c>
      <c r="C1030" t="s">
        <v>86</v>
      </c>
      <c r="D1030" t="s">
        <v>90</v>
      </c>
      <c r="E1030" t="e">
        <v>#N/A</v>
      </c>
      <c r="F1030">
        <v>1.7989999999999999</v>
      </c>
      <c r="G1030">
        <v>2020</v>
      </c>
      <c r="H1030" s="21">
        <v>9.2111653913382692E-4</v>
      </c>
      <c r="I1030" s="21">
        <v>512.01586388761928</v>
      </c>
      <c r="J1030" s="21">
        <v>1.2503019190590841</v>
      </c>
    </row>
    <row r="1031" spans="1:10">
      <c r="A1031" t="s">
        <v>333</v>
      </c>
      <c r="B1031" t="s">
        <v>334</v>
      </c>
      <c r="C1031" t="s">
        <v>86</v>
      </c>
      <c r="D1031" t="s">
        <v>90</v>
      </c>
      <c r="E1031" t="e">
        <v>#N/A</v>
      </c>
      <c r="F1031">
        <v>1.8140000000000001</v>
      </c>
      <c r="G1031">
        <v>2021</v>
      </c>
      <c r="H1031" s="21">
        <v>1.2908806502890001E-3</v>
      </c>
      <c r="I1031" s="21">
        <v>711.621086157121</v>
      </c>
      <c r="J1031" s="21">
        <v>1.7522149846505699</v>
      </c>
    </row>
    <row r="1032" spans="1:10">
      <c r="A1032" t="s">
        <v>333</v>
      </c>
      <c r="B1032" t="s">
        <v>334</v>
      </c>
      <c r="C1032" t="s">
        <v>86</v>
      </c>
      <c r="D1032" t="s">
        <v>90</v>
      </c>
      <c r="E1032" t="e">
        <v>#N/A</v>
      </c>
      <c r="F1032">
        <v>1.8220000000000001</v>
      </c>
      <c r="G1032">
        <v>2022</v>
      </c>
      <c r="H1032" s="21">
        <v>1.6353920000000001E-3</v>
      </c>
      <c r="I1032" s="21">
        <v>897.58086830000002</v>
      </c>
      <c r="J1032" s="21">
        <v>2.2198508650000002</v>
      </c>
    </row>
    <row r="1033" spans="1:10">
      <c r="A1033" t="s">
        <v>333</v>
      </c>
      <c r="B1033" t="s">
        <v>334</v>
      </c>
      <c r="C1033" t="s">
        <v>86</v>
      </c>
      <c r="D1033" t="s">
        <v>90</v>
      </c>
      <c r="E1033" t="e">
        <v>#N/A</v>
      </c>
      <c r="F1033">
        <v>1.8180000000000001</v>
      </c>
      <c r="G1033">
        <v>2023</v>
      </c>
      <c r="H1033" s="21">
        <v>1.76522282162865E-3</v>
      </c>
      <c r="I1033" s="21">
        <v>970.96964886066496</v>
      </c>
      <c r="J1033" s="21">
        <v>2.39607913579334</v>
      </c>
    </row>
    <row r="1034" spans="1:10">
      <c r="A1034" t="s">
        <v>335</v>
      </c>
      <c r="B1034" t="s">
        <v>336</v>
      </c>
      <c r="C1034" t="s">
        <v>72</v>
      </c>
      <c r="D1034" t="s">
        <v>72</v>
      </c>
      <c r="E1034" t="s">
        <v>73</v>
      </c>
      <c r="F1034">
        <v>16979.12</v>
      </c>
      <c r="G1034">
        <v>2016</v>
      </c>
      <c r="H1034" s="21">
        <v>9.6183230961051489</v>
      </c>
      <c r="I1034" s="21">
        <v>566.47948162832643</v>
      </c>
      <c r="J1034" s="21">
        <v>8544.1805046361333</v>
      </c>
    </row>
    <row r="1035" spans="1:10">
      <c r="A1035" t="s">
        <v>335</v>
      </c>
      <c r="B1035" t="s">
        <v>336</v>
      </c>
      <c r="C1035" t="s">
        <v>72</v>
      </c>
      <c r="D1035" t="s">
        <v>72</v>
      </c>
      <c r="E1035" t="s">
        <v>73</v>
      </c>
      <c r="F1035">
        <v>17081.507000000001</v>
      </c>
      <c r="G1035">
        <v>2017</v>
      </c>
      <c r="H1035" s="21">
        <v>11.905879095837999</v>
      </c>
      <c r="I1035" s="21">
        <v>697.00402287912891</v>
      </c>
      <c r="J1035" s="21">
        <v>10658.55115529159</v>
      </c>
    </row>
    <row r="1036" spans="1:10">
      <c r="A1036" t="s">
        <v>335</v>
      </c>
      <c r="B1036" t="s">
        <v>336</v>
      </c>
      <c r="C1036" t="s">
        <v>72</v>
      </c>
      <c r="D1036" t="s">
        <v>72</v>
      </c>
      <c r="E1036" t="s">
        <v>73</v>
      </c>
      <c r="F1036">
        <v>17181.083999999999</v>
      </c>
      <c r="G1036">
        <v>2018</v>
      </c>
      <c r="H1036" s="21">
        <v>9.1610080323455296</v>
      </c>
      <c r="I1036" s="21">
        <v>533.20314552594766</v>
      </c>
      <c r="J1036" s="21">
        <v>9230.5347770296394</v>
      </c>
    </row>
    <row r="1037" spans="1:10">
      <c r="A1037" t="s">
        <v>335</v>
      </c>
      <c r="B1037" t="s">
        <v>336</v>
      </c>
      <c r="C1037" t="s">
        <v>72</v>
      </c>
      <c r="D1037" t="s">
        <v>72</v>
      </c>
      <c r="E1037" t="s">
        <v>73</v>
      </c>
      <c r="F1037">
        <v>17282.163</v>
      </c>
      <c r="G1037">
        <v>2019</v>
      </c>
      <c r="H1037" s="21">
        <v>10.7067773174424</v>
      </c>
      <c r="I1037" s="21">
        <v>619.52762032405326</v>
      </c>
      <c r="J1037" s="21">
        <v>10953.69778043392</v>
      </c>
    </row>
    <row r="1038" spans="1:10">
      <c r="A1038" t="s">
        <v>335</v>
      </c>
      <c r="B1038" t="s">
        <v>336</v>
      </c>
      <c r="C1038" t="s">
        <v>72</v>
      </c>
      <c r="D1038" t="s">
        <v>72</v>
      </c>
      <c r="E1038" t="s">
        <v>73</v>
      </c>
      <c r="F1038">
        <v>17407.584999999999</v>
      </c>
      <c r="G1038">
        <v>2020</v>
      </c>
      <c r="H1038" s="21">
        <v>7.2666354153971833</v>
      </c>
      <c r="I1038" s="21">
        <v>417.44075444107739</v>
      </c>
      <c r="J1038" s="21">
        <v>8231.7446623024698</v>
      </c>
    </row>
    <row r="1039" spans="1:10">
      <c r="A1039" t="s">
        <v>335</v>
      </c>
      <c r="B1039" t="s">
        <v>336</v>
      </c>
      <c r="C1039" t="s">
        <v>72</v>
      </c>
      <c r="D1039" t="s">
        <v>72</v>
      </c>
      <c r="E1039" t="s">
        <v>73</v>
      </c>
      <c r="F1039">
        <v>17475.415000000001</v>
      </c>
      <c r="G1039">
        <v>2021</v>
      </c>
      <c r="H1039" s="21">
        <v>7.8535426256406096</v>
      </c>
      <c r="I1039" s="21">
        <v>449.40521444787498</v>
      </c>
      <c r="J1039" s="21">
        <v>8896.6017647402405</v>
      </c>
    </row>
    <row r="1040" spans="1:10">
      <c r="A1040" t="s">
        <v>335</v>
      </c>
      <c r="B1040" t="s">
        <v>336</v>
      </c>
      <c r="C1040" t="s">
        <v>72</v>
      </c>
      <c r="D1040" t="s">
        <v>72</v>
      </c>
      <c r="E1040" t="s">
        <v>73</v>
      </c>
      <c r="F1040">
        <v>17590.671999999999</v>
      </c>
      <c r="G1040">
        <v>2022</v>
      </c>
      <c r="H1040" s="21">
        <v>7.4292203419999998</v>
      </c>
      <c r="I1040" s="21">
        <v>422.33863170000001</v>
      </c>
      <c r="J1040" s="21">
        <v>8415.9234039999992</v>
      </c>
    </row>
    <row r="1041" spans="1:10">
      <c r="A1041" t="s">
        <v>335</v>
      </c>
      <c r="B1041" t="s">
        <v>336</v>
      </c>
      <c r="C1041" t="s">
        <v>72</v>
      </c>
      <c r="D1041" t="s">
        <v>72</v>
      </c>
      <c r="E1041" t="s">
        <v>73</v>
      </c>
      <c r="F1041">
        <v>17811.291000000001</v>
      </c>
      <c r="G1041">
        <v>2023</v>
      </c>
      <c r="H1041" s="21">
        <v>7.2868274254973704</v>
      </c>
      <c r="I1041" s="21">
        <v>409.11281644308502</v>
      </c>
      <c r="J1041" s="21">
        <v>8254.6193211030804</v>
      </c>
    </row>
    <row r="1042" spans="1:10">
      <c r="A1042" t="s">
        <v>337</v>
      </c>
      <c r="B1042" t="s">
        <v>338</v>
      </c>
      <c r="C1042" t="s">
        <v>72</v>
      </c>
      <c r="D1042" t="s">
        <v>72</v>
      </c>
      <c r="E1042" t="s">
        <v>73</v>
      </c>
      <c r="F1042">
        <v>5213.9849999999997</v>
      </c>
      <c r="G1042">
        <v>2016</v>
      </c>
      <c r="H1042" s="21">
        <v>3.1542810578709601</v>
      </c>
      <c r="I1042" s="21">
        <v>604.96550294466908</v>
      </c>
      <c r="J1042" s="21">
        <v>3758.0246863402449</v>
      </c>
    </row>
    <row r="1043" spans="1:10">
      <c r="A1043" t="s">
        <v>337</v>
      </c>
      <c r="B1043" t="s">
        <v>338</v>
      </c>
      <c r="C1043" t="s">
        <v>72</v>
      </c>
      <c r="D1043" t="s">
        <v>72</v>
      </c>
      <c r="E1043" t="s">
        <v>73</v>
      </c>
      <c r="F1043">
        <v>5258.317</v>
      </c>
      <c r="G1043">
        <v>2017</v>
      </c>
      <c r="H1043" s="21">
        <v>2.8092183631272309</v>
      </c>
      <c r="I1043" s="21">
        <v>534.24286955830769</v>
      </c>
      <c r="J1043" s="21">
        <v>3974.5828512646058</v>
      </c>
    </row>
    <row r="1044" spans="1:10">
      <c r="A1044" t="s">
        <v>337</v>
      </c>
      <c r="B1044" t="s">
        <v>338</v>
      </c>
      <c r="C1044" t="s">
        <v>72</v>
      </c>
      <c r="D1044" t="s">
        <v>72</v>
      </c>
      <c r="E1044" t="s">
        <v>73</v>
      </c>
      <c r="F1044">
        <v>5295.6189999999997</v>
      </c>
      <c r="G1044">
        <v>2018</v>
      </c>
      <c r="H1044" s="21">
        <v>2.6288340808329962</v>
      </c>
      <c r="I1044" s="21">
        <v>496.41677032146691</v>
      </c>
      <c r="J1044" s="21">
        <v>3815.3970361841389</v>
      </c>
    </row>
    <row r="1045" spans="1:10">
      <c r="A1045" t="s">
        <v>337</v>
      </c>
      <c r="B1045" t="s">
        <v>338</v>
      </c>
      <c r="C1045" t="s">
        <v>72</v>
      </c>
      <c r="D1045" t="s">
        <v>72</v>
      </c>
      <c r="E1045" t="s">
        <v>73</v>
      </c>
      <c r="F1045">
        <v>5328.2120000000004</v>
      </c>
      <c r="G1045">
        <v>2019</v>
      </c>
      <c r="H1045" s="21">
        <v>3.1962583379106468</v>
      </c>
      <c r="I1045" s="21">
        <v>599.87446781596657</v>
      </c>
      <c r="J1045" s="21">
        <v>4617.2108341033863</v>
      </c>
    </row>
    <row r="1046" spans="1:10">
      <c r="A1046" t="s">
        <v>337</v>
      </c>
      <c r="B1046" t="s">
        <v>338</v>
      </c>
      <c r="C1046" t="s">
        <v>72</v>
      </c>
      <c r="D1046" t="s">
        <v>72</v>
      </c>
      <c r="E1046" t="s">
        <v>73</v>
      </c>
      <c r="F1046">
        <v>5367.58</v>
      </c>
      <c r="G1046">
        <v>2020</v>
      </c>
      <c r="H1046" s="21">
        <v>2.311950257109177</v>
      </c>
      <c r="I1046" s="21">
        <v>430.72488106542949</v>
      </c>
      <c r="J1046" s="21">
        <v>3613.039463641448</v>
      </c>
    </row>
    <row r="1047" spans="1:10">
      <c r="A1047" t="s">
        <v>337</v>
      </c>
      <c r="B1047" t="s">
        <v>338</v>
      </c>
      <c r="C1047" t="s">
        <v>72</v>
      </c>
      <c r="D1047" t="s">
        <v>72</v>
      </c>
      <c r="E1047" t="s">
        <v>73</v>
      </c>
      <c r="F1047">
        <v>5391.3689999999997</v>
      </c>
      <c r="G1047">
        <v>2021</v>
      </c>
      <c r="H1047" s="21">
        <v>2.1303547782848899</v>
      </c>
      <c r="I1047" s="21">
        <v>395.14171229698599</v>
      </c>
      <c r="J1047" s="21">
        <v>3329.2480695948202</v>
      </c>
    </row>
    <row r="1048" spans="1:10">
      <c r="A1048" t="s">
        <v>337</v>
      </c>
      <c r="B1048" t="s">
        <v>338</v>
      </c>
      <c r="C1048" t="s">
        <v>72</v>
      </c>
      <c r="D1048" t="s">
        <v>72</v>
      </c>
      <c r="E1048" t="s">
        <v>73</v>
      </c>
      <c r="F1048">
        <v>5425.27</v>
      </c>
      <c r="G1048">
        <v>2022</v>
      </c>
      <c r="H1048" s="21">
        <v>1.7961930939999999</v>
      </c>
      <c r="I1048" s="21">
        <v>331.07902350000001</v>
      </c>
      <c r="J1048" s="21">
        <v>2807.0311190000002</v>
      </c>
    </row>
    <row r="1049" spans="1:10">
      <c r="A1049" t="s">
        <v>337</v>
      </c>
      <c r="B1049" t="s">
        <v>338</v>
      </c>
      <c r="C1049" t="s">
        <v>72</v>
      </c>
      <c r="D1049" t="s">
        <v>72</v>
      </c>
      <c r="E1049" t="s">
        <v>73</v>
      </c>
      <c r="F1049">
        <v>5488.9840000000004</v>
      </c>
      <c r="G1049">
        <v>2023</v>
      </c>
      <c r="H1049" s="21">
        <v>2.0297815300436799</v>
      </c>
      <c r="I1049" s="21">
        <v>369.79184673223398</v>
      </c>
      <c r="J1049" s="21">
        <v>3172.0756574174902</v>
      </c>
    </row>
    <row r="1050" spans="1:10">
      <c r="A1050" t="s">
        <v>339</v>
      </c>
      <c r="B1050" t="s">
        <v>340</v>
      </c>
      <c r="C1050" t="s">
        <v>63</v>
      </c>
      <c r="D1050" t="s">
        <v>106</v>
      </c>
      <c r="E1050" t="s">
        <v>69</v>
      </c>
      <c r="F1050">
        <v>27955.462</v>
      </c>
      <c r="G1050">
        <v>2016</v>
      </c>
      <c r="H1050" s="21">
        <v>0.47065095281704972</v>
      </c>
      <c r="I1050" s="21">
        <v>16.835742253769581</v>
      </c>
      <c r="J1050" s="21">
        <v>629.55604428445201</v>
      </c>
    </row>
    <row r="1051" spans="1:10">
      <c r="A1051" t="s">
        <v>339</v>
      </c>
      <c r="B1051" t="s">
        <v>340</v>
      </c>
      <c r="C1051" t="s">
        <v>63</v>
      </c>
      <c r="D1051" t="s">
        <v>106</v>
      </c>
      <c r="E1051" t="s">
        <v>69</v>
      </c>
      <c r="F1051">
        <v>28011.258000000002</v>
      </c>
      <c r="G1051">
        <v>2017</v>
      </c>
      <c r="H1051" s="21">
        <v>0.49929291170272572</v>
      </c>
      <c r="I1051" s="21">
        <v>17.824722891871751</v>
      </c>
      <c r="J1051" s="21">
        <v>582.73791872071195</v>
      </c>
    </row>
    <row r="1052" spans="1:10">
      <c r="A1052" t="s">
        <v>339</v>
      </c>
      <c r="B1052" t="s">
        <v>340</v>
      </c>
      <c r="C1052" t="s">
        <v>63</v>
      </c>
      <c r="D1052" t="s">
        <v>106</v>
      </c>
      <c r="E1052" t="s">
        <v>69</v>
      </c>
      <c r="F1052">
        <v>28079.688999999998</v>
      </c>
      <c r="G1052">
        <v>2018</v>
      </c>
      <c r="H1052" s="21">
        <v>0.41316124297222961</v>
      </c>
      <c r="I1052" s="21">
        <v>14.713882442652039</v>
      </c>
      <c r="J1052" s="21">
        <v>534.34485172538518</v>
      </c>
    </row>
    <row r="1053" spans="1:10">
      <c r="A1053" t="s">
        <v>339</v>
      </c>
      <c r="B1053" t="s">
        <v>340</v>
      </c>
      <c r="C1053" t="s">
        <v>63</v>
      </c>
      <c r="D1053" t="s">
        <v>106</v>
      </c>
      <c r="E1053" t="s">
        <v>69</v>
      </c>
      <c r="F1053">
        <v>28414.063999999998</v>
      </c>
      <c r="G1053">
        <v>2019</v>
      </c>
      <c r="H1053" s="21">
        <v>0.34773276268880798</v>
      </c>
      <c r="I1053" s="21">
        <v>12.238050941562181</v>
      </c>
      <c r="J1053" s="21">
        <v>392.16871939875381</v>
      </c>
    </row>
    <row r="1054" spans="1:10">
      <c r="A1054" t="s">
        <v>339</v>
      </c>
      <c r="B1054" t="s">
        <v>340</v>
      </c>
      <c r="C1054" t="s">
        <v>63</v>
      </c>
      <c r="D1054" t="s">
        <v>106</v>
      </c>
      <c r="E1054" t="s">
        <v>69</v>
      </c>
      <c r="F1054">
        <v>28966.575000000001</v>
      </c>
      <c r="G1054">
        <v>2020</v>
      </c>
      <c r="H1054" s="21">
        <v>0.60398513454984892</v>
      </c>
      <c r="I1054" s="21">
        <v>20.851106302690219</v>
      </c>
      <c r="J1054" s="21">
        <v>820.06316652551266</v>
      </c>
    </row>
    <row r="1055" spans="1:10">
      <c r="A1055" t="s">
        <v>339</v>
      </c>
      <c r="B1055" t="s">
        <v>340</v>
      </c>
      <c r="C1055" t="s">
        <v>63</v>
      </c>
      <c r="D1055" t="s">
        <v>106</v>
      </c>
      <c r="E1055" t="s">
        <v>69</v>
      </c>
      <c r="F1055">
        <v>29475.01</v>
      </c>
      <c r="G1055">
        <v>2021</v>
      </c>
      <c r="H1055" s="21">
        <v>0.80236154636952395</v>
      </c>
      <c r="I1055" s="21">
        <v>27.221756544595699</v>
      </c>
      <c r="J1055" s="21">
        <v>1089.4095041964199</v>
      </c>
    </row>
    <row r="1056" spans="1:10">
      <c r="A1056" t="s">
        <v>339</v>
      </c>
      <c r="B1056" t="s">
        <v>340</v>
      </c>
      <c r="C1056" t="s">
        <v>63</v>
      </c>
      <c r="D1056" t="s">
        <v>106</v>
      </c>
      <c r="E1056" t="s">
        <v>69</v>
      </c>
      <c r="F1056">
        <v>29715.436000000002</v>
      </c>
      <c r="G1056">
        <v>2022</v>
      </c>
      <c r="H1056" s="21">
        <v>0.87826484500000002</v>
      </c>
      <c r="I1056" s="21">
        <v>29.555845819999998</v>
      </c>
      <c r="J1056" s="21">
        <v>1192.4675239999999</v>
      </c>
    </row>
    <row r="1057" spans="1:10">
      <c r="A1057" t="s">
        <v>339</v>
      </c>
      <c r="B1057" t="s">
        <v>340</v>
      </c>
      <c r="C1057" t="s">
        <v>63</v>
      </c>
      <c r="D1057" t="s">
        <v>106</v>
      </c>
      <c r="E1057" t="s">
        <v>69</v>
      </c>
      <c r="F1057">
        <v>29694.615000000002</v>
      </c>
      <c r="G1057">
        <v>2023</v>
      </c>
      <c r="H1057" s="21">
        <v>0.97335414385600605</v>
      </c>
      <c r="I1057" s="21">
        <v>32.778810025184903</v>
      </c>
      <c r="J1057" s="21">
        <v>1321.57540278171</v>
      </c>
    </row>
    <row r="1058" spans="1:10">
      <c r="A1058" t="s">
        <v>341</v>
      </c>
      <c r="B1058" t="s">
        <v>342</v>
      </c>
      <c r="C1058" t="s">
        <v>86</v>
      </c>
      <c r="D1058" t="s">
        <v>90</v>
      </c>
      <c r="E1058" t="s">
        <v>95</v>
      </c>
      <c r="F1058">
        <v>11.15</v>
      </c>
      <c r="G1058">
        <v>2016</v>
      </c>
      <c r="H1058" s="21">
        <v>3.8978403216046618E-3</v>
      </c>
      <c r="I1058" s="21">
        <v>349.58209162373652</v>
      </c>
      <c r="J1058" s="21">
        <v>5.2138615350721667</v>
      </c>
    </row>
    <row r="1059" spans="1:10">
      <c r="A1059" t="s">
        <v>341</v>
      </c>
      <c r="B1059" t="s">
        <v>342</v>
      </c>
      <c r="C1059" t="s">
        <v>86</v>
      </c>
      <c r="D1059" t="s">
        <v>90</v>
      </c>
      <c r="E1059" t="s">
        <v>95</v>
      </c>
      <c r="F1059">
        <v>11.324</v>
      </c>
      <c r="G1059">
        <v>2017</v>
      </c>
      <c r="H1059" s="21">
        <v>4.5854065222171274E-3</v>
      </c>
      <c r="I1059" s="21">
        <v>404.92816338900798</v>
      </c>
      <c r="J1059" s="21">
        <v>5.3517486583426628</v>
      </c>
    </row>
    <row r="1060" spans="1:10">
      <c r="A1060" t="s">
        <v>341</v>
      </c>
      <c r="B1060" t="s">
        <v>342</v>
      </c>
      <c r="C1060" t="s">
        <v>86</v>
      </c>
      <c r="D1060" t="s">
        <v>90</v>
      </c>
      <c r="E1060" t="s">
        <v>95</v>
      </c>
      <c r="F1060">
        <v>11.478</v>
      </c>
      <c r="G1060">
        <v>2018</v>
      </c>
      <c r="H1060" s="21">
        <v>4.0272056196199724E-3</v>
      </c>
      <c r="I1060" s="21">
        <v>350.86300920194913</v>
      </c>
      <c r="J1060" s="21">
        <v>5.2081914330177774</v>
      </c>
    </row>
    <row r="1061" spans="1:10">
      <c r="A1061" t="s">
        <v>341</v>
      </c>
      <c r="B1061" t="s">
        <v>342</v>
      </c>
      <c r="C1061" t="s">
        <v>86</v>
      </c>
      <c r="D1061" t="s">
        <v>90</v>
      </c>
      <c r="E1061" t="s">
        <v>95</v>
      </c>
      <c r="F1061">
        <v>11.587</v>
      </c>
      <c r="G1061">
        <v>2019</v>
      </c>
      <c r="H1061" s="21">
        <v>3.210703825849735E-3</v>
      </c>
      <c r="I1061" s="21">
        <v>277.09535046601661</v>
      </c>
      <c r="J1061" s="21">
        <v>3.620992118179168</v>
      </c>
    </row>
    <row r="1062" spans="1:10">
      <c r="A1062" t="s">
        <v>341</v>
      </c>
      <c r="B1062" t="s">
        <v>342</v>
      </c>
      <c r="C1062" t="s">
        <v>86</v>
      </c>
      <c r="D1062" t="s">
        <v>90</v>
      </c>
      <c r="E1062" t="s">
        <v>95</v>
      </c>
      <c r="F1062">
        <v>11.643000000000001</v>
      </c>
      <c r="G1062">
        <v>2020</v>
      </c>
      <c r="H1062" s="21">
        <v>5.2208504157540258E-3</v>
      </c>
      <c r="I1062" s="21">
        <v>448.41109814944821</v>
      </c>
      <c r="J1062" s="21">
        <v>7.0886293979469768</v>
      </c>
    </row>
    <row r="1063" spans="1:10">
      <c r="A1063" t="s">
        <v>341</v>
      </c>
      <c r="B1063" t="s">
        <v>342</v>
      </c>
      <c r="C1063" t="s">
        <v>86</v>
      </c>
      <c r="D1063" t="s">
        <v>90</v>
      </c>
      <c r="E1063" t="s">
        <v>95</v>
      </c>
      <c r="F1063">
        <v>11.709</v>
      </c>
      <c r="G1063">
        <v>2021</v>
      </c>
      <c r="H1063" s="21">
        <v>5.2468117821523001E-3</v>
      </c>
      <c r="I1063" s="21">
        <v>448.10075857479802</v>
      </c>
      <c r="J1063" s="21">
        <v>7.1235746062662502</v>
      </c>
    </row>
    <row r="1064" spans="1:10">
      <c r="A1064" t="s">
        <v>341</v>
      </c>
      <c r="B1064" t="s">
        <v>342</v>
      </c>
      <c r="C1064" t="s">
        <v>86</v>
      </c>
      <c r="D1064" t="s">
        <v>90</v>
      </c>
      <c r="E1064" t="s">
        <v>95</v>
      </c>
      <c r="F1064">
        <v>11.801</v>
      </c>
      <c r="G1064">
        <v>2022</v>
      </c>
      <c r="H1064" s="21">
        <v>9.1453369999999999E-3</v>
      </c>
      <c r="I1064" s="21">
        <v>774.96285739999996</v>
      </c>
      <c r="J1064" s="21">
        <v>12.41711608</v>
      </c>
    </row>
    <row r="1065" spans="1:10">
      <c r="A1065" t="s">
        <v>341</v>
      </c>
      <c r="B1065" t="s">
        <v>342</v>
      </c>
      <c r="C1065" t="s">
        <v>86</v>
      </c>
      <c r="D1065" t="s">
        <v>90</v>
      </c>
      <c r="E1065" t="s">
        <v>95</v>
      </c>
      <c r="F1065">
        <v>11.875</v>
      </c>
      <c r="G1065">
        <v>2023</v>
      </c>
      <c r="H1065" s="21">
        <v>9.1262922450717002E-3</v>
      </c>
      <c r="I1065" s="21">
        <v>768.52987326920004</v>
      </c>
      <c r="J1065" s="21">
        <v>12.391258262192901</v>
      </c>
    </row>
    <row r="1066" spans="1:10">
      <c r="A1066" t="s">
        <v>343</v>
      </c>
      <c r="B1066" t="s">
        <v>344</v>
      </c>
      <c r="C1066" t="s">
        <v>89</v>
      </c>
      <c r="D1066" t="s">
        <v>90</v>
      </c>
      <c r="E1066" t="s">
        <v>73</v>
      </c>
      <c r="F1066">
        <v>4714.7700000000004</v>
      </c>
      <c r="G1066">
        <v>2016</v>
      </c>
      <c r="H1066" s="21">
        <v>5.9240882630201286</v>
      </c>
      <c r="I1066" s="21">
        <v>1256.4957066877339</v>
      </c>
      <c r="J1066" s="21">
        <v>7924.2281523385673</v>
      </c>
    </row>
    <row r="1067" spans="1:10">
      <c r="A1067" t="s">
        <v>343</v>
      </c>
      <c r="B1067" t="s">
        <v>344</v>
      </c>
      <c r="C1067" t="s">
        <v>89</v>
      </c>
      <c r="D1067" t="s">
        <v>90</v>
      </c>
      <c r="E1067" t="s">
        <v>73</v>
      </c>
      <c r="F1067">
        <v>4812.7520000000004</v>
      </c>
      <c r="G1067">
        <v>2017</v>
      </c>
      <c r="H1067" s="21">
        <v>6.399007758286432</v>
      </c>
      <c r="I1067" s="21">
        <v>1329.5943273799339</v>
      </c>
      <c r="J1067" s="21">
        <v>7468.4496773924948</v>
      </c>
    </row>
    <row r="1068" spans="1:10">
      <c r="A1068" t="s">
        <v>343</v>
      </c>
      <c r="B1068" t="s">
        <v>344</v>
      </c>
      <c r="C1068" t="s">
        <v>89</v>
      </c>
      <c r="D1068" t="s">
        <v>90</v>
      </c>
      <c r="E1068" t="s">
        <v>73</v>
      </c>
      <c r="F1068">
        <v>4900.8469999999998</v>
      </c>
      <c r="G1068">
        <v>2018</v>
      </c>
      <c r="H1068" s="21">
        <v>5.2242144597607707</v>
      </c>
      <c r="I1068" s="21">
        <v>1065.981953682857</v>
      </c>
      <c r="J1068" s="21">
        <v>6756.5194162276566</v>
      </c>
    </row>
    <row r="1069" spans="1:10">
      <c r="A1069" t="s">
        <v>343</v>
      </c>
      <c r="B1069" t="s">
        <v>344</v>
      </c>
      <c r="C1069" t="s">
        <v>89</v>
      </c>
      <c r="D1069" t="s">
        <v>90</v>
      </c>
      <c r="E1069" t="s">
        <v>73</v>
      </c>
      <c r="F1069">
        <v>4989.4030000000002</v>
      </c>
      <c r="G1069">
        <v>2019</v>
      </c>
      <c r="H1069" s="21">
        <v>4.1908931839504246</v>
      </c>
      <c r="I1069" s="21">
        <v>839.95884556738042</v>
      </c>
      <c r="J1069" s="21">
        <v>4726.4367639065786</v>
      </c>
    </row>
    <row r="1070" spans="1:10">
      <c r="A1070" t="s">
        <v>343</v>
      </c>
      <c r="B1070" t="s">
        <v>344</v>
      </c>
      <c r="C1070" t="s">
        <v>89</v>
      </c>
      <c r="D1070" t="s">
        <v>90</v>
      </c>
      <c r="E1070" t="s">
        <v>73</v>
      </c>
      <c r="F1070">
        <v>5069.8950000000004</v>
      </c>
      <c r="G1070">
        <v>2020</v>
      </c>
      <c r="H1070" s="21">
        <v>6.9564239712301283</v>
      </c>
      <c r="I1070" s="21">
        <v>1372.1041503285819</v>
      </c>
      <c r="J1070" s="21">
        <v>9445.1116864743817</v>
      </c>
    </row>
    <row r="1071" spans="1:10">
      <c r="A1071" t="s">
        <v>343</v>
      </c>
      <c r="B1071" t="s">
        <v>344</v>
      </c>
      <c r="C1071" t="s">
        <v>89</v>
      </c>
      <c r="D1071" t="s">
        <v>90</v>
      </c>
      <c r="E1071" t="s">
        <v>73</v>
      </c>
      <c r="F1071">
        <v>5107.6970000000001</v>
      </c>
      <c r="G1071">
        <v>2021</v>
      </c>
      <c r="H1071" s="21">
        <v>6.8889321614439201</v>
      </c>
      <c r="I1071" s="21">
        <v>1348.73547930582</v>
      </c>
      <c r="J1071" s="21">
        <v>9353.4726458793903</v>
      </c>
    </row>
    <row r="1072" spans="1:10">
      <c r="A1072" t="s">
        <v>343</v>
      </c>
      <c r="B1072" t="s">
        <v>344</v>
      </c>
      <c r="C1072" t="s">
        <v>89</v>
      </c>
      <c r="D1072" t="s">
        <v>90</v>
      </c>
      <c r="E1072" t="s">
        <v>73</v>
      </c>
      <c r="F1072">
        <v>5131.7349999999997</v>
      </c>
      <c r="G1072">
        <v>2022</v>
      </c>
      <c r="H1072" s="21">
        <v>9.4745871319999999</v>
      </c>
      <c r="I1072" s="21">
        <v>1846.2736540000001</v>
      </c>
      <c r="J1072" s="21">
        <v>12864.156269999999</v>
      </c>
    </row>
    <row r="1073" spans="1:10">
      <c r="A1073" t="s">
        <v>343</v>
      </c>
      <c r="B1073" t="s">
        <v>344</v>
      </c>
      <c r="C1073" t="s">
        <v>89</v>
      </c>
      <c r="D1073" t="s">
        <v>90</v>
      </c>
      <c r="E1073" t="s">
        <v>73</v>
      </c>
      <c r="F1073">
        <v>5172.8360000000002</v>
      </c>
      <c r="G1073">
        <v>2023</v>
      </c>
      <c r="H1073" s="21">
        <v>8.12896626990584</v>
      </c>
      <c r="I1073" s="21">
        <v>1571.4718715044901</v>
      </c>
      <c r="J1073" s="21">
        <v>11037.1359510247</v>
      </c>
    </row>
    <row r="1074" spans="1:10">
      <c r="A1074" t="s">
        <v>345</v>
      </c>
      <c r="B1074" t="s">
        <v>346</v>
      </c>
      <c r="C1074" t="s">
        <v>63</v>
      </c>
      <c r="D1074" t="s">
        <v>64</v>
      </c>
      <c r="E1074" t="s">
        <v>73</v>
      </c>
      <c r="F1074">
        <v>4390.8779999999997</v>
      </c>
      <c r="G1074">
        <v>2016</v>
      </c>
      <c r="H1074" s="21">
        <v>0.78898105840275223</v>
      </c>
      <c r="I1074" s="21">
        <v>179.68639948610561</v>
      </c>
      <c r="J1074" s="21">
        <v>1125.556020628851</v>
      </c>
    </row>
    <row r="1075" spans="1:10">
      <c r="A1075" t="s">
        <v>345</v>
      </c>
      <c r="B1075" t="s">
        <v>346</v>
      </c>
      <c r="C1075" t="s">
        <v>63</v>
      </c>
      <c r="D1075" t="s">
        <v>64</v>
      </c>
      <c r="E1075" t="s">
        <v>73</v>
      </c>
      <c r="F1075">
        <v>4537.3969999999999</v>
      </c>
      <c r="G1075">
        <v>2017</v>
      </c>
      <c r="H1075" s="21">
        <v>1.8090175563848649</v>
      </c>
      <c r="I1075" s="21">
        <v>398.69060529304897</v>
      </c>
      <c r="J1075" s="21">
        <v>2306.6433504025522</v>
      </c>
    </row>
    <row r="1076" spans="1:10">
      <c r="A1076" t="s">
        <v>345</v>
      </c>
      <c r="B1076" t="s">
        <v>346</v>
      </c>
      <c r="C1076" t="s">
        <v>63</v>
      </c>
      <c r="D1076" t="s">
        <v>64</v>
      </c>
      <c r="E1076" t="s">
        <v>73</v>
      </c>
      <c r="F1076">
        <v>4597.8779999999997</v>
      </c>
      <c r="G1076">
        <v>2018</v>
      </c>
      <c r="H1076" s="21">
        <v>1.0264188707704069</v>
      </c>
      <c r="I1076" s="21">
        <v>223.2375175614506</v>
      </c>
      <c r="J1076" s="21">
        <v>1304.9960432248761</v>
      </c>
    </row>
    <row r="1077" spans="1:10">
      <c r="A1077" t="s">
        <v>345</v>
      </c>
      <c r="B1077" t="s">
        <v>346</v>
      </c>
      <c r="C1077" t="s">
        <v>63</v>
      </c>
      <c r="D1077" t="s">
        <v>64</v>
      </c>
      <c r="E1077" t="s">
        <v>73</v>
      </c>
      <c r="F1077">
        <v>4591.241</v>
      </c>
      <c r="G1077">
        <v>2019</v>
      </c>
      <c r="H1077" s="21">
        <v>0.95131330461837627</v>
      </c>
      <c r="I1077" s="21">
        <v>207.20177934862849</v>
      </c>
      <c r="J1077" s="21">
        <v>1286.619245307043</v>
      </c>
    </row>
    <row r="1078" spans="1:10">
      <c r="A1078" t="s">
        <v>345</v>
      </c>
      <c r="B1078" t="s">
        <v>346</v>
      </c>
      <c r="C1078" t="s">
        <v>63</v>
      </c>
      <c r="D1078" t="s">
        <v>64</v>
      </c>
      <c r="E1078" t="s">
        <v>73</v>
      </c>
      <c r="F1078">
        <v>4522.4970000000003</v>
      </c>
      <c r="G1078">
        <v>2020</v>
      </c>
      <c r="H1078" s="21">
        <v>1.000438267489524</v>
      </c>
      <c r="I1078" s="21">
        <v>221.2136940034508</v>
      </c>
      <c r="J1078" s="21">
        <v>1240.6890977703649</v>
      </c>
    </row>
    <row r="1079" spans="1:10">
      <c r="A1079" t="s">
        <v>345</v>
      </c>
      <c r="B1079" t="s">
        <v>346</v>
      </c>
      <c r="C1079" t="s">
        <v>63</v>
      </c>
      <c r="D1079" t="s">
        <v>64</v>
      </c>
      <c r="E1079" t="s">
        <v>73</v>
      </c>
      <c r="F1079">
        <v>4500.424</v>
      </c>
      <c r="G1079">
        <v>2021</v>
      </c>
      <c r="H1079" s="21">
        <v>0.92431806801229499</v>
      </c>
      <c r="I1079" s="21">
        <v>205.384663314455</v>
      </c>
      <c r="J1079" s="21">
        <v>1146.28908538159</v>
      </c>
    </row>
    <row r="1080" spans="1:10">
      <c r="A1080" t="s">
        <v>345</v>
      </c>
      <c r="B1080" t="s">
        <v>346</v>
      </c>
      <c r="C1080" t="s">
        <v>63</v>
      </c>
      <c r="D1080" t="s">
        <v>64</v>
      </c>
      <c r="E1080" t="s">
        <v>73</v>
      </c>
      <c r="F1080">
        <v>4730.2259999999997</v>
      </c>
      <c r="G1080">
        <v>2022</v>
      </c>
      <c r="H1080" s="21">
        <v>0.74842322800000005</v>
      </c>
      <c r="I1080" s="21">
        <v>158.2214525</v>
      </c>
      <c r="J1080" s="21">
        <v>928.15380740000001</v>
      </c>
    </row>
    <row r="1081" spans="1:10">
      <c r="A1081" t="s">
        <v>345</v>
      </c>
      <c r="B1081" t="s">
        <v>346</v>
      </c>
      <c r="C1081" t="s">
        <v>63</v>
      </c>
      <c r="D1081" t="s">
        <v>64</v>
      </c>
      <c r="E1081" t="s">
        <v>73</v>
      </c>
      <c r="F1081">
        <v>5049.2690000000002</v>
      </c>
      <c r="G1081">
        <v>2023</v>
      </c>
      <c r="H1081" s="21">
        <v>0.88553500344587099</v>
      </c>
      <c r="I1081" s="21">
        <v>175.37885255189801</v>
      </c>
      <c r="J1081" s="21">
        <v>1098.1925021996699</v>
      </c>
    </row>
    <row r="1082" spans="1:10">
      <c r="A1082" t="s">
        <v>347</v>
      </c>
      <c r="B1082" t="s">
        <v>348</v>
      </c>
      <c r="C1082" t="s">
        <v>63</v>
      </c>
      <c r="D1082" t="s">
        <v>64</v>
      </c>
      <c r="E1082" t="s">
        <v>65</v>
      </c>
      <c r="F1082">
        <v>220138.86900000001</v>
      </c>
      <c r="G1082">
        <v>2016</v>
      </c>
      <c r="H1082" s="21">
        <v>2.0190381436753411</v>
      </c>
      <c r="I1082" s="21">
        <v>9.1716567494282017</v>
      </c>
      <c r="J1082" s="21">
        <v>2880.349178609134</v>
      </c>
    </row>
    <row r="1083" spans="1:10">
      <c r="A1083" t="s">
        <v>347</v>
      </c>
      <c r="B1083" t="s">
        <v>348</v>
      </c>
      <c r="C1083" t="s">
        <v>63</v>
      </c>
      <c r="D1083" t="s">
        <v>64</v>
      </c>
      <c r="E1083" t="s">
        <v>65</v>
      </c>
      <c r="F1083">
        <v>223273.96799999999</v>
      </c>
      <c r="G1083">
        <v>2017</v>
      </c>
      <c r="H1083" s="21">
        <v>5.3150750000678029</v>
      </c>
      <c r="I1083" s="21">
        <v>23.805171053652799</v>
      </c>
      <c r="J1083" s="21">
        <v>6777.1494696843874</v>
      </c>
    </row>
    <row r="1084" spans="1:10">
      <c r="A1084" t="s">
        <v>347</v>
      </c>
      <c r="B1084" t="s">
        <v>348</v>
      </c>
      <c r="C1084" t="s">
        <v>63</v>
      </c>
      <c r="D1084" t="s">
        <v>64</v>
      </c>
      <c r="E1084" t="s">
        <v>65</v>
      </c>
      <c r="F1084">
        <v>226928.89300000001</v>
      </c>
      <c r="G1084">
        <v>2018</v>
      </c>
      <c r="H1084" s="21">
        <v>3.1748591452052368</v>
      </c>
      <c r="I1084" s="21">
        <v>13.99054612761557</v>
      </c>
      <c r="J1084" s="21">
        <v>4036.5382114180811</v>
      </c>
    </row>
    <row r="1085" spans="1:10">
      <c r="A1085" t="s">
        <v>347</v>
      </c>
      <c r="B1085" t="s">
        <v>348</v>
      </c>
      <c r="C1085" t="s">
        <v>63</v>
      </c>
      <c r="D1085" t="s">
        <v>64</v>
      </c>
      <c r="E1085" t="s">
        <v>65</v>
      </c>
      <c r="F1085">
        <v>230800.899</v>
      </c>
      <c r="G1085">
        <v>2019</v>
      </c>
      <c r="H1085" s="21">
        <v>2.358994423314607</v>
      </c>
      <c r="I1085" s="21">
        <v>10.22090656290991</v>
      </c>
      <c r="J1085" s="21">
        <v>3190.461065933494</v>
      </c>
    </row>
    <row r="1086" spans="1:10">
      <c r="A1086" t="s">
        <v>347</v>
      </c>
      <c r="B1086" t="s">
        <v>348</v>
      </c>
      <c r="C1086" t="s">
        <v>63</v>
      </c>
      <c r="D1086" t="s">
        <v>64</v>
      </c>
      <c r="E1086" t="s">
        <v>65</v>
      </c>
      <c r="F1086">
        <v>235001.74600000001</v>
      </c>
      <c r="G1086">
        <v>2020</v>
      </c>
      <c r="H1086" s="21">
        <v>2.2330447555367239</v>
      </c>
      <c r="I1086" s="21">
        <v>9.5022475089896723</v>
      </c>
      <c r="J1086" s="21">
        <v>2769.3008007027811</v>
      </c>
    </row>
    <row r="1087" spans="1:10">
      <c r="A1087" t="s">
        <v>347</v>
      </c>
      <c r="B1087" t="s">
        <v>348</v>
      </c>
      <c r="C1087" t="s">
        <v>63</v>
      </c>
      <c r="D1087" t="s">
        <v>64</v>
      </c>
      <c r="E1087" t="s">
        <v>65</v>
      </c>
      <c r="F1087">
        <v>239477.80100000001</v>
      </c>
      <c r="G1087">
        <v>2021</v>
      </c>
      <c r="H1087" s="21">
        <v>2.4823439137535801</v>
      </c>
      <c r="I1087" s="21">
        <v>10.365653531926201</v>
      </c>
      <c r="J1087" s="21">
        <v>3078.4680781729799</v>
      </c>
    </row>
    <row r="1088" spans="1:10">
      <c r="A1088" t="s">
        <v>347</v>
      </c>
      <c r="B1088" t="s">
        <v>348</v>
      </c>
      <c r="C1088" t="s">
        <v>63</v>
      </c>
      <c r="D1088" t="s">
        <v>64</v>
      </c>
      <c r="E1088" t="s">
        <v>65</v>
      </c>
      <c r="F1088">
        <v>243700.66699999999</v>
      </c>
      <c r="G1088">
        <v>2022</v>
      </c>
      <c r="H1088" s="21">
        <v>2.4794282010000002</v>
      </c>
      <c r="I1088" s="21">
        <v>10.174072280000001</v>
      </c>
      <c r="J1088" s="21">
        <v>3074.8524539999999</v>
      </c>
    </row>
    <row r="1089" spans="1:10">
      <c r="A1089" t="s">
        <v>347</v>
      </c>
      <c r="B1089" t="s">
        <v>348</v>
      </c>
      <c r="C1089" t="s">
        <v>63</v>
      </c>
      <c r="D1089" t="s">
        <v>64</v>
      </c>
      <c r="E1089" t="s">
        <v>65</v>
      </c>
      <c r="F1089">
        <v>247504.49600000001</v>
      </c>
      <c r="G1089">
        <v>2023</v>
      </c>
      <c r="H1089" s="21">
        <v>2.0085785341781199</v>
      </c>
      <c r="I1089" s="21">
        <v>8.1153214048205395</v>
      </c>
      <c r="J1089" s="21">
        <v>2490.9300401092801</v>
      </c>
    </row>
    <row r="1090" spans="1:10">
      <c r="A1090" t="s">
        <v>349</v>
      </c>
      <c r="B1090" t="s">
        <v>350</v>
      </c>
      <c r="C1090" t="s">
        <v>80</v>
      </c>
      <c r="D1090" t="s">
        <v>81</v>
      </c>
      <c r="E1090" t="s">
        <v>73</v>
      </c>
      <c r="F1090">
        <v>4029.087</v>
      </c>
      <c r="G1090">
        <v>2016</v>
      </c>
      <c r="H1090" s="21">
        <v>0.74321498524709739</v>
      </c>
      <c r="I1090" s="21">
        <v>184.4623819855708</v>
      </c>
      <c r="J1090" s="21">
        <v>1210.5776395147061</v>
      </c>
    </row>
    <row r="1091" spans="1:10">
      <c r="A1091" t="s">
        <v>349</v>
      </c>
      <c r="B1091" t="s">
        <v>350</v>
      </c>
      <c r="C1091" t="s">
        <v>80</v>
      </c>
      <c r="D1091" t="s">
        <v>81</v>
      </c>
      <c r="E1091" t="s">
        <v>73</v>
      </c>
      <c r="F1091">
        <v>4098.7070000000003</v>
      </c>
      <c r="G1091">
        <v>2017</v>
      </c>
      <c r="H1091" s="21">
        <v>0.68136522012911327</v>
      </c>
      <c r="I1091" s="21">
        <v>166.23906518058331</v>
      </c>
      <c r="J1091" s="21">
        <v>1070.5371847093411</v>
      </c>
    </row>
    <row r="1092" spans="1:10">
      <c r="A1092" t="s">
        <v>349</v>
      </c>
      <c r="B1092" t="s">
        <v>350</v>
      </c>
      <c r="C1092" t="s">
        <v>80</v>
      </c>
      <c r="D1092" t="s">
        <v>81</v>
      </c>
      <c r="E1092" t="s">
        <v>73</v>
      </c>
      <c r="F1092">
        <v>4167.8609999999999</v>
      </c>
      <c r="G1092">
        <v>2018</v>
      </c>
      <c r="H1092" s="21">
        <v>0.61776708259953272</v>
      </c>
      <c r="I1092" s="21">
        <v>148.2216135805711</v>
      </c>
      <c r="J1092" s="21">
        <v>917.28315613916448</v>
      </c>
    </row>
    <row r="1093" spans="1:10">
      <c r="A1093" t="s">
        <v>349</v>
      </c>
      <c r="B1093" t="s">
        <v>350</v>
      </c>
      <c r="C1093" t="s">
        <v>80</v>
      </c>
      <c r="D1093" t="s">
        <v>81</v>
      </c>
      <c r="E1093" t="s">
        <v>73</v>
      </c>
      <c r="F1093">
        <v>4234.701</v>
      </c>
      <c r="G1093">
        <v>2019</v>
      </c>
      <c r="H1093" s="21">
        <v>0.81071860492251102</v>
      </c>
      <c r="I1093" s="21">
        <v>191.44648109099339</v>
      </c>
      <c r="J1093" s="21">
        <v>1196.4776573020119</v>
      </c>
    </row>
    <row r="1094" spans="1:10">
      <c r="A1094" t="s">
        <v>349</v>
      </c>
      <c r="B1094" t="s">
        <v>350</v>
      </c>
      <c r="C1094" t="s">
        <v>80</v>
      </c>
      <c r="D1094" t="s">
        <v>81</v>
      </c>
      <c r="E1094" t="s">
        <v>73</v>
      </c>
      <c r="F1094">
        <v>4293.2610000000004</v>
      </c>
      <c r="G1094">
        <v>2020</v>
      </c>
      <c r="H1094" s="21">
        <v>0.84496393446044027</v>
      </c>
      <c r="I1094" s="21">
        <v>196.81168567679441</v>
      </c>
      <c r="J1094" s="21">
        <v>1206.120414081226</v>
      </c>
    </row>
    <row r="1095" spans="1:10">
      <c r="A1095" t="s">
        <v>349</v>
      </c>
      <c r="B1095" t="s">
        <v>350</v>
      </c>
      <c r="C1095" t="s">
        <v>80</v>
      </c>
      <c r="D1095" t="s">
        <v>81</v>
      </c>
      <c r="E1095" t="s">
        <v>73</v>
      </c>
      <c r="F1095">
        <v>4345.4049999999997</v>
      </c>
      <c r="G1095">
        <v>2021</v>
      </c>
      <c r="H1095" s="21">
        <v>1.0016040924766501</v>
      </c>
      <c r="I1095" s="21">
        <v>230.49729368761999</v>
      </c>
      <c r="J1095" s="21">
        <v>1429.7120856091501</v>
      </c>
    </row>
    <row r="1096" spans="1:10">
      <c r="A1096" t="s">
        <v>349</v>
      </c>
      <c r="B1096" t="s">
        <v>350</v>
      </c>
      <c r="C1096" t="s">
        <v>80</v>
      </c>
      <c r="D1096" t="s">
        <v>81</v>
      </c>
      <c r="E1096" t="s">
        <v>73</v>
      </c>
      <c r="F1096">
        <v>4400.7730000000001</v>
      </c>
      <c r="G1096">
        <v>2022</v>
      </c>
      <c r="H1096" s="21">
        <v>1.1393824349999999</v>
      </c>
      <c r="I1096" s="21">
        <v>258.90506859999999</v>
      </c>
      <c r="J1096" s="21">
        <v>1626.380017</v>
      </c>
    </row>
    <row r="1097" spans="1:10">
      <c r="A1097" t="s">
        <v>349</v>
      </c>
      <c r="B1097" t="s">
        <v>350</v>
      </c>
      <c r="C1097" t="s">
        <v>80</v>
      </c>
      <c r="D1097" t="s">
        <v>81</v>
      </c>
      <c r="E1097" t="s">
        <v>73</v>
      </c>
      <c r="F1097">
        <v>4458.759</v>
      </c>
      <c r="G1097">
        <v>2023</v>
      </c>
      <c r="H1097" s="21">
        <v>1.2476798573369601</v>
      </c>
      <c r="I1097" s="21">
        <v>279.82670903203399</v>
      </c>
      <c r="J1097" s="21">
        <v>1780.9661155038</v>
      </c>
    </row>
    <row r="1098" spans="1:10">
      <c r="A1098" t="s">
        <v>351</v>
      </c>
      <c r="B1098" t="s">
        <v>352</v>
      </c>
      <c r="C1098" t="s">
        <v>80</v>
      </c>
      <c r="D1098" t="s">
        <v>81</v>
      </c>
      <c r="E1098" t="s">
        <v>95</v>
      </c>
      <c r="F1098">
        <v>30866.493999999999</v>
      </c>
      <c r="G1098">
        <v>2016</v>
      </c>
      <c r="H1098" s="21">
        <v>1.6775591374005789</v>
      </c>
      <c r="I1098" s="21">
        <v>54.348872191334031</v>
      </c>
      <c r="J1098" s="21">
        <v>2732.4741980440908</v>
      </c>
    </row>
    <row r="1099" spans="1:10">
      <c r="A1099" t="s">
        <v>351</v>
      </c>
      <c r="B1099" t="s">
        <v>352</v>
      </c>
      <c r="C1099" t="s">
        <v>80</v>
      </c>
      <c r="D1099" t="s">
        <v>81</v>
      </c>
      <c r="E1099" t="s">
        <v>95</v>
      </c>
      <c r="F1099">
        <v>31324.636999999999</v>
      </c>
      <c r="G1099">
        <v>2017</v>
      </c>
      <c r="H1099" s="21">
        <v>1.536590434415799</v>
      </c>
      <c r="I1099" s="21">
        <v>49.053734746097753</v>
      </c>
      <c r="J1099" s="21">
        <v>2414.2370989627489</v>
      </c>
    </row>
    <row r="1100" spans="1:10">
      <c r="A1100" t="s">
        <v>351</v>
      </c>
      <c r="B1100" t="s">
        <v>352</v>
      </c>
      <c r="C1100" t="s">
        <v>80</v>
      </c>
      <c r="D1100" t="s">
        <v>81</v>
      </c>
      <c r="E1100" t="s">
        <v>95</v>
      </c>
      <c r="F1100">
        <v>31897.583999999999</v>
      </c>
      <c r="G1100">
        <v>2018</v>
      </c>
      <c r="H1100" s="21">
        <v>1.3974489866415429</v>
      </c>
      <c r="I1100" s="21">
        <v>43.810496326039733</v>
      </c>
      <c r="J1100" s="21">
        <v>2074.9835590178641</v>
      </c>
    </row>
    <row r="1101" spans="1:10">
      <c r="A1101" t="s">
        <v>351</v>
      </c>
      <c r="B1101" t="s">
        <v>352</v>
      </c>
      <c r="C1101" t="s">
        <v>80</v>
      </c>
      <c r="D1101" t="s">
        <v>81</v>
      </c>
      <c r="E1101" t="s">
        <v>95</v>
      </c>
      <c r="F1101">
        <v>32449.303</v>
      </c>
      <c r="G1101">
        <v>2019</v>
      </c>
      <c r="H1101" s="21">
        <v>1.706705938838851</v>
      </c>
      <c r="I1101" s="21">
        <v>52.59607390762293</v>
      </c>
      <c r="J1101" s="21">
        <v>2518.7971963021869</v>
      </c>
    </row>
    <row r="1102" spans="1:10">
      <c r="A1102" t="s">
        <v>351</v>
      </c>
      <c r="B1102" t="s">
        <v>352</v>
      </c>
      <c r="C1102" t="s">
        <v>80</v>
      </c>
      <c r="D1102" t="s">
        <v>81</v>
      </c>
      <c r="E1102" t="s">
        <v>95</v>
      </c>
      <c r="F1102">
        <v>32838.58</v>
      </c>
      <c r="G1102">
        <v>2020</v>
      </c>
      <c r="H1102" s="21">
        <v>1.8989552224432711</v>
      </c>
      <c r="I1102" s="21">
        <v>57.826959096382083</v>
      </c>
      <c r="J1102" s="21">
        <v>2710.6112027109689</v>
      </c>
    </row>
    <row r="1103" spans="1:10">
      <c r="A1103" t="s">
        <v>351</v>
      </c>
      <c r="B1103" t="s">
        <v>352</v>
      </c>
      <c r="C1103" t="s">
        <v>80</v>
      </c>
      <c r="D1103" t="s">
        <v>81</v>
      </c>
      <c r="E1103" t="s">
        <v>95</v>
      </c>
      <c r="F1103">
        <v>33155.881999999998</v>
      </c>
      <c r="G1103">
        <v>2021</v>
      </c>
      <c r="H1103" s="21">
        <v>2.3599484858850199</v>
      </c>
      <c r="I1103" s="21">
        <v>71.177370153658501</v>
      </c>
      <c r="J1103" s="21">
        <v>3368.64314249056</v>
      </c>
    </row>
    <row r="1104" spans="1:10">
      <c r="A1104" t="s">
        <v>351</v>
      </c>
      <c r="B1104" t="s">
        <v>352</v>
      </c>
      <c r="C1104" t="s">
        <v>80</v>
      </c>
      <c r="D1104" t="s">
        <v>81</v>
      </c>
      <c r="E1104" t="s">
        <v>95</v>
      </c>
      <c r="F1104">
        <v>33475.438000000002</v>
      </c>
      <c r="G1104">
        <v>2022</v>
      </c>
      <c r="H1104" s="21">
        <v>2.3817968569999999</v>
      </c>
      <c r="I1104" s="21">
        <v>71.150580820000002</v>
      </c>
      <c r="J1104" s="21">
        <v>3399.8302130000002</v>
      </c>
    </row>
    <row r="1105" spans="1:10">
      <c r="A1105" t="s">
        <v>351</v>
      </c>
      <c r="B1105" t="s">
        <v>352</v>
      </c>
      <c r="C1105" t="s">
        <v>80</v>
      </c>
      <c r="D1105" t="s">
        <v>81</v>
      </c>
      <c r="E1105" t="s">
        <v>95</v>
      </c>
      <c r="F1105">
        <v>33845.616999999998</v>
      </c>
      <c r="G1105">
        <v>2023</v>
      </c>
      <c r="H1105" s="21">
        <v>2.18815507834314</v>
      </c>
      <c r="I1105" s="21">
        <v>64.651061859594407</v>
      </c>
      <c r="J1105" s="21">
        <v>3123.4215432362798</v>
      </c>
    </row>
    <row r="1106" spans="1:10">
      <c r="A1106" t="s">
        <v>353</v>
      </c>
      <c r="B1106" t="s">
        <v>354</v>
      </c>
      <c r="C1106" t="s">
        <v>63</v>
      </c>
      <c r="D1106" t="s">
        <v>90</v>
      </c>
      <c r="E1106" t="s">
        <v>95</v>
      </c>
      <c r="F1106">
        <v>106735.719</v>
      </c>
      <c r="G1106">
        <v>2016</v>
      </c>
      <c r="H1106" s="21">
        <v>4.5020318866518361</v>
      </c>
      <c r="I1106" s="21">
        <v>42.179243545001427</v>
      </c>
      <c r="J1106" s="21">
        <v>6022.0452875173942</v>
      </c>
    </row>
    <row r="1107" spans="1:10">
      <c r="A1107" t="s">
        <v>353</v>
      </c>
      <c r="B1107" t="s">
        <v>354</v>
      </c>
      <c r="C1107" t="s">
        <v>63</v>
      </c>
      <c r="D1107" t="s">
        <v>90</v>
      </c>
      <c r="E1107" t="s">
        <v>95</v>
      </c>
      <c r="F1107">
        <v>108119.694</v>
      </c>
      <c r="G1107">
        <v>2017</v>
      </c>
      <c r="H1107" s="21">
        <v>4.6722171375664896</v>
      </c>
      <c r="I1107" s="21">
        <v>43.213377366444362</v>
      </c>
      <c r="J1107" s="21">
        <v>5453.0677085419102</v>
      </c>
    </row>
    <row r="1108" spans="1:10">
      <c r="A1108" t="s">
        <v>353</v>
      </c>
      <c r="B1108" t="s">
        <v>354</v>
      </c>
      <c r="C1108" t="s">
        <v>63</v>
      </c>
      <c r="D1108" t="s">
        <v>90</v>
      </c>
      <c r="E1108" t="s">
        <v>95</v>
      </c>
      <c r="F1108">
        <v>109465.287</v>
      </c>
      <c r="G1108">
        <v>2018</v>
      </c>
      <c r="H1108" s="21">
        <v>3.94365328596436</v>
      </c>
      <c r="I1108" s="21">
        <v>36.026519402122069</v>
      </c>
      <c r="J1108" s="21">
        <v>5100.3591344555689</v>
      </c>
    </row>
    <row r="1109" spans="1:10">
      <c r="A1109" t="s">
        <v>353</v>
      </c>
      <c r="B1109" t="s">
        <v>354</v>
      </c>
      <c r="C1109" t="s">
        <v>63</v>
      </c>
      <c r="D1109" t="s">
        <v>90</v>
      </c>
      <c r="E1109" t="s">
        <v>95</v>
      </c>
      <c r="F1109">
        <v>110804.68399999999</v>
      </c>
      <c r="G1109">
        <v>2019</v>
      </c>
      <c r="H1109" s="21">
        <v>3.5839575073651129</v>
      </c>
      <c r="I1109" s="21">
        <v>32.344819532765541</v>
      </c>
      <c r="J1109" s="21">
        <v>4041.943008598199</v>
      </c>
    </row>
    <row r="1110" spans="1:10">
      <c r="A1110" t="s">
        <v>353</v>
      </c>
      <c r="B1110" t="s">
        <v>354</v>
      </c>
      <c r="C1110" t="s">
        <v>63</v>
      </c>
      <c r="D1110" t="s">
        <v>90</v>
      </c>
      <c r="E1110" t="s">
        <v>95</v>
      </c>
      <c r="F1110">
        <v>112081.264</v>
      </c>
      <c r="G1110">
        <v>2020</v>
      </c>
      <c r="H1110" s="21">
        <v>6.5907174648881108</v>
      </c>
      <c r="I1110" s="21">
        <v>58.803025855312541</v>
      </c>
      <c r="J1110" s="21">
        <v>8948.5718926140089</v>
      </c>
    </row>
    <row r="1111" spans="1:10">
      <c r="A1111" t="s">
        <v>353</v>
      </c>
      <c r="B1111" t="s">
        <v>354</v>
      </c>
      <c r="C1111" t="s">
        <v>63</v>
      </c>
      <c r="D1111" t="s">
        <v>90</v>
      </c>
      <c r="E1111" t="s">
        <v>95</v>
      </c>
      <c r="F1111">
        <v>113100.95</v>
      </c>
      <c r="G1111">
        <v>2021</v>
      </c>
      <c r="H1111" s="21">
        <v>8.5857192961836208</v>
      </c>
      <c r="I1111" s="21">
        <v>75.911999821253701</v>
      </c>
      <c r="J1111" s="21">
        <v>11657.2932754958</v>
      </c>
    </row>
    <row r="1112" spans="1:10">
      <c r="A1112" t="s">
        <v>353</v>
      </c>
      <c r="B1112" t="s">
        <v>354</v>
      </c>
      <c r="C1112" t="s">
        <v>63</v>
      </c>
      <c r="D1112" t="s">
        <v>90</v>
      </c>
      <c r="E1112" t="s">
        <v>95</v>
      </c>
      <c r="F1112">
        <v>113964.33900000001</v>
      </c>
      <c r="G1112">
        <v>2022</v>
      </c>
      <c r="H1112" s="21">
        <v>7.9614969350000004</v>
      </c>
      <c r="I1112" s="21">
        <v>69.859545580000002</v>
      </c>
      <c r="J1112" s="21">
        <v>10809.753940000001</v>
      </c>
    </row>
    <row r="1113" spans="1:10">
      <c r="A1113" t="s">
        <v>353</v>
      </c>
      <c r="B1113" t="s">
        <v>354</v>
      </c>
      <c r="C1113" t="s">
        <v>63</v>
      </c>
      <c r="D1113" t="s">
        <v>90</v>
      </c>
      <c r="E1113" t="s">
        <v>95</v>
      </c>
      <c r="F1113">
        <v>114891.19899999999</v>
      </c>
      <c r="G1113">
        <v>2023</v>
      </c>
      <c r="H1113" s="21">
        <v>8.6883806929747802</v>
      </c>
      <c r="I1113" s="21">
        <v>75.622682752007705</v>
      </c>
      <c r="J1113" s="21">
        <v>11796.683059168399</v>
      </c>
    </row>
    <row r="1114" spans="1:10">
      <c r="A1114" t="s">
        <v>355</v>
      </c>
      <c r="B1114" t="s">
        <v>356</v>
      </c>
      <c r="C1114" t="s">
        <v>86</v>
      </c>
      <c r="D1114" t="s">
        <v>90</v>
      </c>
      <c r="E1114" t="s">
        <v>95</v>
      </c>
      <c r="F1114">
        <v>17.797000000000001</v>
      </c>
      <c r="G1114">
        <v>2016</v>
      </c>
      <c r="H1114" s="21">
        <v>1.083856727601179E-2</v>
      </c>
      <c r="I1114" s="21">
        <v>609.0109162224976</v>
      </c>
      <c r="J1114" s="21">
        <v>14.497974620100919</v>
      </c>
    </row>
    <row r="1115" spans="1:10">
      <c r="A1115" t="s">
        <v>355</v>
      </c>
      <c r="B1115" t="s">
        <v>356</v>
      </c>
      <c r="C1115" t="s">
        <v>86</v>
      </c>
      <c r="D1115" t="s">
        <v>90</v>
      </c>
      <c r="E1115" t="s">
        <v>95</v>
      </c>
      <c r="F1115">
        <v>17.812000000000001</v>
      </c>
      <c r="G1115">
        <v>2017</v>
      </c>
      <c r="H1115" s="21">
        <v>1.1356968843598599E-2</v>
      </c>
      <c r="I1115" s="21">
        <v>637.60211338415672</v>
      </c>
      <c r="J1115" s="21">
        <v>13.255017285352849</v>
      </c>
    </row>
    <row r="1116" spans="1:10">
      <c r="A1116" t="s">
        <v>355</v>
      </c>
      <c r="B1116" t="s">
        <v>356</v>
      </c>
      <c r="C1116" t="s">
        <v>86</v>
      </c>
      <c r="D1116" t="s">
        <v>90</v>
      </c>
      <c r="E1116" t="s">
        <v>95</v>
      </c>
      <c r="F1116">
        <v>17.815000000000001</v>
      </c>
      <c r="G1116">
        <v>2018</v>
      </c>
      <c r="H1116" s="21">
        <v>9.2688905356414237E-3</v>
      </c>
      <c r="I1116" s="21">
        <v>520.28574435259191</v>
      </c>
      <c r="J1116" s="21">
        <v>11.98719591400169</v>
      </c>
    </row>
    <row r="1117" spans="1:10">
      <c r="A1117" t="s">
        <v>355</v>
      </c>
      <c r="B1117" t="s">
        <v>356</v>
      </c>
      <c r="C1117" t="s">
        <v>86</v>
      </c>
      <c r="D1117" t="s">
        <v>90</v>
      </c>
      <c r="E1117" t="s">
        <v>95</v>
      </c>
      <c r="F1117">
        <v>17.797999999999998</v>
      </c>
      <c r="G1117">
        <v>2019</v>
      </c>
      <c r="H1117" s="21">
        <v>7.8368620082275228E-3</v>
      </c>
      <c r="I1117" s="21">
        <v>440.32262098143178</v>
      </c>
      <c r="J1117" s="21">
        <v>8.8383159478746123</v>
      </c>
    </row>
    <row r="1118" spans="1:10">
      <c r="A1118" t="s">
        <v>355</v>
      </c>
      <c r="B1118" t="s">
        <v>356</v>
      </c>
      <c r="C1118" t="s">
        <v>86</v>
      </c>
      <c r="D1118" t="s">
        <v>90</v>
      </c>
      <c r="E1118" t="s">
        <v>95</v>
      </c>
      <c r="F1118">
        <v>17.792000000000002</v>
      </c>
      <c r="G1118">
        <v>2020</v>
      </c>
      <c r="H1118" s="21">
        <v>1.217158918031243E-2</v>
      </c>
      <c r="I1118" s="21">
        <v>684.10460770640907</v>
      </c>
      <c r="J1118" s="21">
        <v>16.526021991334382</v>
      </c>
    </row>
    <row r="1119" spans="1:10">
      <c r="A1119" t="s">
        <v>355</v>
      </c>
      <c r="B1119" t="s">
        <v>356</v>
      </c>
      <c r="C1119" t="s">
        <v>86</v>
      </c>
      <c r="D1119" t="s">
        <v>90</v>
      </c>
      <c r="E1119" t="s">
        <v>95</v>
      </c>
      <c r="F1119">
        <v>17.783000000000001</v>
      </c>
      <c r="G1119">
        <v>2021</v>
      </c>
      <c r="H1119" s="21">
        <v>1.21846224489916E-2</v>
      </c>
      <c r="I1119" s="21">
        <v>685.18374003214501</v>
      </c>
      <c r="J1119" s="21">
        <v>16.543718430262199</v>
      </c>
    </row>
    <row r="1120" spans="1:10">
      <c r="A1120" t="s">
        <v>355</v>
      </c>
      <c r="B1120" t="s">
        <v>356</v>
      </c>
      <c r="C1120" t="s">
        <v>86</v>
      </c>
      <c r="D1120" t="s">
        <v>90</v>
      </c>
      <c r="E1120" t="s">
        <v>95</v>
      </c>
      <c r="F1120">
        <v>17.759</v>
      </c>
      <c r="G1120">
        <v>2022</v>
      </c>
      <c r="H1120" s="21">
        <v>1.3028382E-2</v>
      </c>
      <c r="I1120" s="21">
        <v>733.62135899999998</v>
      </c>
      <c r="J1120" s="21">
        <v>17.689335069999998</v>
      </c>
    </row>
    <row r="1121" spans="1:10">
      <c r="A1121" t="s">
        <v>355</v>
      </c>
      <c r="B1121" t="s">
        <v>356</v>
      </c>
      <c r="C1121" t="s">
        <v>86</v>
      </c>
      <c r="D1121" t="s">
        <v>90</v>
      </c>
      <c r="E1121" t="s">
        <v>95</v>
      </c>
      <c r="F1121">
        <v>17.728000000000002</v>
      </c>
      <c r="G1121">
        <v>2023</v>
      </c>
      <c r="H1121" s="21">
        <v>9.8380911040432395E-3</v>
      </c>
      <c r="I1121" s="21">
        <v>554.94647473168095</v>
      </c>
      <c r="J1121" s="21">
        <v>13.3573292701113</v>
      </c>
    </row>
    <row r="1122" spans="1:10">
      <c r="A1122" t="s">
        <v>357</v>
      </c>
      <c r="B1122" t="s">
        <v>358</v>
      </c>
      <c r="C1122" t="s">
        <v>86</v>
      </c>
      <c r="D1122" t="s">
        <v>90</v>
      </c>
      <c r="E1122" t="s">
        <v>69</v>
      </c>
      <c r="F1122">
        <v>8961.7180000000008</v>
      </c>
      <c r="G1122">
        <v>2016</v>
      </c>
      <c r="H1122" s="21">
        <v>0.1728513829757504</v>
      </c>
      <c r="I1122" s="21">
        <v>19.287750738837168</v>
      </c>
      <c r="J1122" s="21">
        <v>231.2109002862708</v>
      </c>
    </row>
    <row r="1123" spans="1:10">
      <c r="A1123" t="s">
        <v>357</v>
      </c>
      <c r="B1123" t="s">
        <v>358</v>
      </c>
      <c r="C1123" t="s">
        <v>86</v>
      </c>
      <c r="D1123" t="s">
        <v>90</v>
      </c>
      <c r="E1123" t="s">
        <v>69</v>
      </c>
      <c r="F1123">
        <v>9178.7139999999999</v>
      </c>
      <c r="G1123">
        <v>2017</v>
      </c>
      <c r="H1123" s="21">
        <v>0.18212242953792321</v>
      </c>
      <c r="I1123" s="21">
        <v>19.841824196496731</v>
      </c>
      <c r="J1123" s="21">
        <v>212.55989033707971</v>
      </c>
    </row>
    <row r="1124" spans="1:10">
      <c r="A1124" t="s">
        <v>357</v>
      </c>
      <c r="B1124" t="s">
        <v>358</v>
      </c>
      <c r="C1124" t="s">
        <v>86</v>
      </c>
      <c r="D1124" t="s">
        <v>90</v>
      </c>
      <c r="E1124" t="s">
        <v>69</v>
      </c>
      <c r="F1124">
        <v>9394.5139999999992</v>
      </c>
      <c r="G1124">
        <v>2018</v>
      </c>
      <c r="H1124" s="21">
        <v>0.1595038990742583</v>
      </c>
      <c r="I1124" s="21">
        <v>16.978408789880799</v>
      </c>
      <c r="J1124" s="21">
        <v>206.2876889370896</v>
      </c>
    </row>
    <row r="1125" spans="1:10">
      <c r="A1125" t="s">
        <v>357</v>
      </c>
      <c r="B1125" t="s">
        <v>358</v>
      </c>
      <c r="C1125" t="s">
        <v>86</v>
      </c>
      <c r="D1125" t="s">
        <v>90</v>
      </c>
      <c r="E1125" t="s">
        <v>69</v>
      </c>
      <c r="F1125">
        <v>9609.01</v>
      </c>
      <c r="G1125">
        <v>2019</v>
      </c>
      <c r="H1125" s="21">
        <v>0.13138077496256509</v>
      </c>
      <c r="I1125" s="21">
        <v>13.67266502611248</v>
      </c>
      <c r="J1125" s="21">
        <v>148.16961556563811</v>
      </c>
    </row>
    <row r="1126" spans="1:10">
      <c r="A1126" t="s">
        <v>357</v>
      </c>
      <c r="B1126" t="s">
        <v>358</v>
      </c>
      <c r="C1126" t="s">
        <v>86</v>
      </c>
      <c r="D1126" t="s">
        <v>90</v>
      </c>
      <c r="E1126" t="s">
        <v>69</v>
      </c>
      <c r="F1126">
        <v>9815.7459999999992</v>
      </c>
      <c r="G1126">
        <v>2020</v>
      </c>
      <c r="H1126" s="21">
        <v>0.19375231268313181</v>
      </c>
      <c r="I1126" s="21">
        <v>19.738928929409109</v>
      </c>
      <c r="J1126" s="21">
        <v>263.06794849772979</v>
      </c>
    </row>
    <row r="1127" spans="1:10">
      <c r="A1127" t="s">
        <v>357</v>
      </c>
      <c r="B1127" t="s">
        <v>358</v>
      </c>
      <c r="C1127" t="s">
        <v>86</v>
      </c>
      <c r="D1127" t="s">
        <v>90</v>
      </c>
      <c r="E1127" t="s">
        <v>69</v>
      </c>
      <c r="F1127">
        <v>10012.896000000001</v>
      </c>
      <c r="G1127">
        <v>2021</v>
      </c>
      <c r="H1127" s="21">
        <v>0.20023316804940899</v>
      </c>
      <c r="I1127" s="21">
        <v>19.997527992841398</v>
      </c>
      <c r="J1127" s="21">
        <v>271.86737223236202</v>
      </c>
    </row>
    <row r="1128" spans="1:10">
      <c r="A1128" t="s">
        <v>357</v>
      </c>
      <c r="B1128" t="s">
        <v>358</v>
      </c>
      <c r="C1128" t="s">
        <v>86</v>
      </c>
      <c r="D1128" t="s">
        <v>90</v>
      </c>
      <c r="E1128" t="s">
        <v>69</v>
      </c>
      <c r="F1128">
        <v>10203.17</v>
      </c>
      <c r="G1128">
        <v>2022</v>
      </c>
      <c r="H1128" s="21">
        <v>0.25613698099999999</v>
      </c>
      <c r="I1128" s="21">
        <v>25.103666929999999</v>
      </c>
      <c r="J1128" s="21">
        <v>347.7709638</v>
      </c>
    </row>
    <row r="1129" spans="1:10">
      <c r="A1129" t="s">
        <v>357</v>
      </c>
      <c r="B1129" t="s">
        <v>358</v>
      </c>
      <c r="C1129" t="s">
        <v>86</v>
      </c>
      <c r="D1129" t="s">
        <v>90</v>
      </c>
      <c r="E1129" t="s">
        <v>69</v>
      </c>
      <c r="F1129">
        <v>10389.635</v>
      </c>
      <c r="G1129">
        <v>2023</v>
      </c>
      <c r="H1129" s="21">
        <v>0.35259252487696902</v>
      </c>
      <c r="I1129" s="21">
        <v>33.936950131257703</v>
      </c>
      <c r="J1129" s="21">
        <v>478.73383710916499</v>
      </c>
    </row>
    <row r="1130" spans="1:10">
      <c r="A1130" t="s">
        <v>359</v>
      </c>
      <c r="B1130" t="s">
        <v>360</v>
      </c>
      <c r="C1130" t="s">
        <v>72</v>
      </c>
      <c r="D1130" t="s">
        <v>72</v>
      </c>
      <c r="E1130" t="s">
        <v>73</v>
      </c>
      <c r="F1130">
        <v>37967.209000000003</v>
      </c>
      <c r="G1130">
        <v>2016</v>
      </c>
      <c r="H1130" s="21">
        <v>8.9271239585660389</v>
      </c>
      <c r="I1130" s="21">
        <v>235.12721091945519</v>
      </c>
      <c r="J1130" s="21">
        <v>6842.0073621101556</v>
      </c>
    </row>
    <row r="1131" spans="1:10">
      <c r="A1131" t="s">
        <v>359</v>
      </c>
      <c r="B1131" t="s">
        <v>360</v>
      </c>
      <c r="C1131" t="s">
        <v>72</v>
      </c>
      <c r="D1131" t="s">
        <v>72</v>
      </c>
      <c r="E1131" t="s">
        <v>73</v>
      </c>
      <c r="F1131">
        <v>37972.964</v>
      </c>
      <c r="G1131">
        <v>2017</v>
      </c>
      <c r="H1131" s="21">
        <v>9.5556580850442163</v>
      </c>
      <c r="I1131" s="21">
        <v>251.64372433619391</v>
      </c>
      <c r="J1131" s="21">
        <v>8499.8880294154551</v>
      </c>
    </row>
    <row r="1132" spans="1:10">
      <c r="A1132" t="s">
        <v>359</v>
      </c>
      <c r="B1132" t="s">
        <v>360</v>
      </c>
      <c r="C1132" t="s">
        <v>72</v>
      </c>
      <c r="D1132" t="s">
        <v>72</v>
      </c>
      <c r="E1132" t="s">
        <v>73</v>
      </c>
      <c r="F1132">
        <v>37976.686999999998</v>
      </c>
      <c r="G1132">
        <v>2018</v>
      </c>
      <c r="H1132" s="21">
        <v>11.722788261461551</v>
      </c>
      <c r="I1132" s="21">
        <v>308.683805447841</v>
      </c>
      <c r="J1132" s="21">
        <v>10774.089033654111</v>
      </c>
    </row>
    <row r="1133" spans="1:10">
      <c r="A1133" t="s">
        <v>359</v>
      </c>
      <c r="B1133" t="s">
        <v>360</v>
      </c>
      <c r="C1133" t="s">
        <v>72</v>
      </c>
      <c r="D1133" t="s">
        <v>72</v>
      </c>
      <c r="E1133" t="s">
        <v>73</v>
      </c>
      <c r="F1133">
        <v>37972.811999999998</v>
      </c>
      <c r="G1133">
        <v>2019</v>
      </c>
      <c r="H1133" s="21">
        <v>8.5275770676549421</v>
      </c>
      <c r="I1133" s="21">
        <v>224.57059718555851</v>
      </c>
      <c r="J1133" s="21">
        <v>7833.2492622529007</v>
      </c>
    </row>
    <row r="1134" spans="1:10">
      <c r="A1134" t="s">
        <v>359</v>
      </c>
      <c r="B1134" t="s">
        <v>360</v>
      </c>
      <c r="C1134" t="s">
        <v>72</v>
      </c>
      <c r="D1134" t="s">
        <v>72</v>
      </c>
      <c r="E1134" t="s">
        <v>73</v>
      </c>
      <c r="F1134">
        <v>37958.137999999999</v>
      </c>
      <c r="G1134">
        <v>2020</v>
      </c>
      <c r="H1134" s="21">
        <v>7.823154652882983</v>
      </c>
      <c r="I1134" s="21">
        <v>206.09953662329229</v>
      </c>
      <c r="J1134" s="21">
        <v>7134.8167882934868</v>
      </c>
    </row>
    <row r="1135" spans="1:10">
      <c r="A1135" t="s">
        <v>359</v>
      </c>
      <c r="B1135" t="s">
        <v>360</v>
      </c>
      <c r="C1135" t="s">
        <v>72</v>
      </c>
      <c r="D1135" t="s">
        <v>72</v>
      </c>
      <c r="E1135" t="s">
        <v>73</v>
      </c>
      <c r="F1135">
        <v>37073.357000000004</v>
      </c>
      <c r="G1135">
        <v>2021</v>
      </c>
      <c r="H1135" s="21">
        <v>8.2845036204095202</v>
      </c>
      <c r="I1135" s="21">
        <v>223.46246174603201</v>
      </c>
      <c r="J1135" s="21">
        <v>7555.5727711394502</v>
      </c>
    </row>
    <row r="1136" spans="1:10">
      <c r="A1136" t="s">
        <v>359</v>
      </c>
      <c r="B1136" t="s">
        <v>360</v>
      </c>
      <c r="C1136" t="s">
        <v>72</v>
      </c>
      <c r="D1136" t="s">
        <v>72</v>
      </c>
      <c r="E1136" t="s">
        <v>73</v>
      </c>
      <c r="F1136">
        <v>36889.760999999999</v>
      </c>
      <c r="G1136">
        <v>2022</v>
      </c>
      <c r="H1136" s="21">
        <v>8.8578632539999997</v>
      </c>
      <c r="I1136" s="21">
        <v>240.11712230000001</v>
      </c>
      <c r="J1136" s="21">
        <v>8078.4837479999997</v>
      </c>
    </row>
    <row r="1137" spans="1:10">
      <c r="A1137" t="s">
        <v>359</v>
      </c>
      <c r="B1137" t="s">
        <v>360</v>
      </c>
      <c r="C1137" t="s">
        <v>72</v>
      </c>
      <c r="D1137" t="s">
        <v>72</v>
      </c>
      <c r="E1137" t="s">
        <v>73</v>
      </c>
      <c r="F1137">
        <v>36753.735999999997</v>
      </c>
      <c r="G1137">
        <v>2023</v>
      </c>
      <c r="H1137" s="21">
        <v>9.8032222012173094</v>
      </c>
      <c r="I1137" s="21">
        <v>266.72723015742702</v>
      </c>
      <c r="J1137" s="21">
        <v>8940.6634703859509</v>
      </c>
    </row>
    <row r="1138" spans="1:10">
      <c r="A1138" t="s">
        <v>361</v>
      </c>
      <c r="B1138" t="s">
        <v>362</v>
      </c>
      <c r="C1138" t="s">
        <v>72</v>
      </c>
      <c r="D1138" t="s">
        <v>72</v>
      </c>
      <c r="E1138" t="s">
        <v>73</v>
      </c>
      <c r="F1138">
        <v>10368.554</v>
      </c>
      <c r="G1138">
        <v>2016</v>
      </c>
      <c r="H1138" s="21">
        <v>3.8413740965930292</v>
      </c>
      <c r="I1138" s="21">
        <v>370.4831065733012</v>
      </c>
      <c r="J1138" s="21">
        <v>3154.8803125875588</v>
      </c>
    </row>
    <row r="1139" spans="1:10">
      <c r="A1139" t="s">
        <v>361</v>
      </c>
      <c r="B1139" t="s">
        <v>362</v>
      </c>
      <c r="C1139" t="s">
        <v>72</v>
      </c>
      <c r="D1139" t="s">
        <v>72</v>
      </c>
      <c r="E1139" t="s">
        <v>73</v>
      </c>
      <c r="F1139">
        <v>10344.477999999999</v>
      </c>
      <c r="G1139">
        <v>2017</v>
      </c>
      <c r="H1139" s="21">
        <v>4.3484903029734614</v>
      </c>
      <c r="I1139" s="21">
        <v>420.3682682657801</v>
      </c>
      <c r="J1139" s="21">
        <v>3188.1583524349639</v>
      </c>
    </row>
    <row r="1140" spans="1:10">
      <c r="A1140" t="s">
        <v>361</v>
      </c>
      <c r="B1140" t="s">
        <v>362</v>
      </c>
      <c r="C1140" t="s">
        <v>72</v>
      </c>
      <c r="D1140" t="s">
        <v>72</v>
      </c>
      <c r="E1140" t="s">
        <v>73</v>
      </c>
      <c r="F1140">
        <v>10335.77</v>
      </c>
      <c r="G1140">
        <v>2018</v>
      </c>
      <c r="H1140" s="21">
        <v>3.6581159537678949</v>
      </c>
      <c r="I1140" s="21">
        <v>353.92776288248427</v>
      </c>
      <c r="J1140" s="21">
        <v>2789.4200949101278</v>
      </c>
    </row>
    <row r="1141" spans="1:10">
      <c r="A1141" t="s">
        <v>361</v>
      </c>
      <c r="B1141" t="s">
        <v>362</v>
      </c>
      <c r="C1141" t="s">
        <v>72</v>
      </c>
      <c r="D1141" t="s">
        <v>72</v>
      </c>
      <c r="E1141" t="s">
        <v>73</v>
      </c>
      <c r="F1141">
        <v>10333.495999999999</v>
      </c>
      <c r="G1141">
        <v>2019</v>
      </c>
      <c r="H1141" s="21">
        <v>3.7477497979864078</v>
      </c>
      <c r="I1141" s="21">
        <v>362.67975503996018</v>
      </c>
      <c r="J1141" s="21">
        <v>3066.7382610162808</v>
      </c>
    </row>
    <row r="1142" spans="1:10">
      <c r="A1142" t="s">
        <v>361</v>
      </c>
      <c r="B1142" t="s">
        <v>362</v>
      </c>
      <c r="C1142" t="s">
        <v>72</v>
      </c>
      <c r="D1142" t="s">
        <v>72</v>
      </c>
      <c r="E1142" t="s">
        <v>73</v>
      </c>
      <c r="F1142">
        <v>10375.395</v>
      </c>
      <c r="G1142">
        <v>2020</v>
      </c>
      <c r="H1142" s="21">
        <v>3.3291326852023251</v>
      </c>
      <c r="I1142" s="21">
        <v>320.86804263378161</v>
      </c>
      <c r="J1142" s="21">
        <v>2974.5362608539758</v>
      </c>
    </row>
    <row r="1143" spans="1:10">
      <c r="A1143" t="s">
        <v>361</v>
      </c>
      <c r="B1143" t="s">
        <v>362</v>
      </c>
      <c r="C1143" t="s">
        <v>72</v>
      </c>
      <c r="D1143" t="s">
        <v>72</v>
      </c>
      <c r="E1143" t="s">
        <v>73</v>
      </c>
      <c r="F1143">
        <v>10394.297</v>
      </c>
      <c r="G1143">
        <v>2021</v>
      </c>
      <c r="H1143" s="21">
        <v>3.7478662093425998</v>
      </c>
      <c r="I1143" s="21">
        <v>360.56947471701</v>
      </c>
      <c r="J1143" s="21">
        <v>3348.6693375910399</v>
      </c>
    </row>
    <row r="1144" spans="1:10">
      <c r="A1144" t="s">
        <v>361</v>
      </c>
      <c r="B1144" t="s">
        <v>362</v>
      </c>
      <c r="C1144" t="s">
        <v>72</v>
      </c>
      <c r="D1144" t="s">
        <v>72</v>
      </c>
      <c r="E1144" t="s">
        <v>73</v>
      </c>
      <c r="F1144">
        <v>10421.117</v>
      </c>
      <c r="G1144">
        <v>2022</v>
      </c>
      <c r="H1144" s="21">
        <v>3.7698651999999999</v>
      </c>
      <c r="I1144" s="21">
        <v>361.75250699999998</v>
      </c>
      <c r="J1144" s="21">
        <v>3368.3250720000001</v>
      </c>
    </row>
    <row r="1145" spans="1:10">
      <c r="A1145" t="s">
        <v>361</v>
      </c>
      <c r="B1145" t="s">
        <v>362</v>
      </c>
      <c r="C1145" t="s">
        <v>72</v>
      </c>
      <c r="D1145" t="s">
        <v>72</v>
      </c>
      <c r="E1145" t="s">
        <v>73</v>
      </c>
      <c r="F1145">
        <v>10516.620999999999</v>
      </c>
      <c r="G1145">
        <v>2023</v>
      </c>
      <c r="H1145" s="21">
        <v>3.6771024606691598</v>
      </c>
      <c r="I1145" s="21">
        <v>349.646760177928</v>
      </c>
      <c r="J1145" s="21">
        <v>3285.44272841976</v>
      </c>
    </row>
    <row r="1146" spans="1:10">
      <c r="A1146" t="s">
        <v>363</v>
      </c>
      <c r="B1146" t="s">
        <v>364</v>
      </c>
      <c r="C1146" t="s">
        <v>80</v>
      </c>
      <c r="D1146" t="s">
        <v>81</v>
      </c>
      <c r="E1146" t="s">
        <v>95</v>
      </c>
      <c r="F1146">
        <v>6249.1260000000002</v>
      </c>
      <c r="G1146">
        <v>2016</v>
      </c>
      <c r="H1146" s="21">
        <v>0.42056380929352982</v>
      </c>
      <c r="I1146" s="21">
        <v>67.299620665918681</v>
      </c>
      <c r="J1146" s="21">
        <v>685.0308424969744</v>
      </c>
    </row>
    <row r="1147" spans="1:10">
      <c r="A1147" t="s">
        <v>363</v>
      </c>
      <c r="B1147" t="s">
        <v>364</v>
      </c>
      <c r="C1147" t="s">
        <v>80</v>
      </c>
      <c r="D1147" t="s">
        <v>81</v>
      </c>
      <c r="E1147" t="s">
        <v>95</v>
      </c>
      <c r="F1147">
        <v>6338.6610000000001</v>
      </c>
      <c r="G1147">
        <v>2017</v>
      </c>
      <c r="H1147" s="21">
        <v>0.38018424171877868</v>
      </c>
      <c r="I1147" s="21">
        <v>59.978636137628847</v>
      </c>
      <c r="J1147" s="21">
        <v>597.33212599406238</v>
      </c>
    </row>
    <row r="1148" spans="1:10">
      <c r="A1148" t="s">
        <v>363</v>
      </c>
      <c r="B1148" t="s">
        <v>364</v>
      </c>
      <c r="C1148" t="s">
        <v>80</v>
      </c>
      <c r="D1148" t="s">
        <v>81</v>
      </c>
      <c r="E1148" t="s">
        <v>95</v>
      </c>
      <c r="F1148">
        <v>6427.3819999999996</v>
      </c>
      <c r="G1148">
        <v>2018</v>
      </c>
      <c r="H1148" s="21">
        <v>0.32767266445753679</v>
      </c>
      <c r="I1148" s="21">
        <v>50.980735929113408</v>
      </c>
      <c r="J1148" s="21">
        <v>486.54036998159421</v>
      </c>
    </row>
    <row r="1149" spans="1:10">
      <c r="A1149" t="s">
        <v>363</v>
      </c>
      <c r="B1149" t="s">
        <v>364</v>
      </c>
      <c r="C1149" t="s">
        <v>80</v>
      </c>
      <c r="D1149" t="s">
        <v>81</v>
      </c>
      <c r="E1149" t="s">
        <v>95</v>
      </c>
      <c r="F1149">
        <v>6515.058</v>
      </c>
      <c r="G1149">
        <v>2019</v>
      </c>
      <c r="H1149" s="21">
        <v>0.38816159839798781</v>
      </c>
      <c r="I1149" s="21">
        <v>59.579147015726917</v>
      </c>
      <c r="J1149" s="21">
        <v>572.85808417058365</v>
      </c>
    </row>
    <row r="1150" spans="1:10">
      <c r="A1150" t="s">
        <v>363</v>
      </c>
      <c r="B1150" t="s">
        <v>364</v>
      </c>
      <c r="C1150" t="s">
        <v>80</v>
      </c>
      <c r="D1150" t="s">
        <v>81</v>
      </c>
      <c r="E1150" t="s">
        <v>95</v>
      </c>
      <c r="F1150">
        <v>6603.74</v>
      </c>
      <c r="G1150">
        <v>2020</v>
      </c>
      <c r="H1150" s="21">
        <v>0.39400543041698932</v>
      </c>
      <c r="I1150" s="21">
        <v>59.663982897114252</v>
      </c>
      <c r="J1150" s="21">
        <v>562.4121539267685</v>
      </c>
    </row>
    <row r="1151" spans="1:10">
      <c r="A1151" t="s">
        <v>363</v>
      </c>
      <c r="B1151" t="s">
        <v>364</v>
      </c>
      <c r="C1151" t="s">
        <v>80</v>
      </c>
      <c r="D1151" t="s">
        <v>81</v>
      </c>
      <c r="E1151" t="s">
        <v>95</v>
      </c>
      <c r="F1151">
        <v>6684.1819999999998</v>
      </c>
      <c r="G1151">
        <v>2021</v>
      </c>
      <c r="H1151" s="21">
        <v>0.38442895552971101</v>
      </c>
      <c r="I1151" s="21">
        <v>57.513238797164902</v>
      </c>
      <c r="J1151" s="21">
        <v>548.74248175401601</v>
      </c>
    </row>
    <row r="1152" spans="1:10">
      <c r="A1152" t="s">
        <v>363</v>
      </c>
      <c r="B1152" t="s">
        <v>364</v>
      </c>
      <c r="C1152" t="s">
        <v>80</v>
      </c>
      <c r="D1152" t="s">
        <v>81</v>
      </c>
      <c r="E1152" t="s">
        <v>95</v>
      </c>
      <c r="F1152">
        <v>6760.4639999999999</v>
      </c>
      <c r="G1152">
        <v>2022</v>
      </c>
      <c r="H1152" s="21">
        <v>0.29051606299999999</v>
      </c>
      <c r="I1152" s="21">
        <v>42.972799360000003</v>
      </c>
      <c r="J1152" s="21">
        <v>414.6891339</v>
      </c>
    </row>
    <row r="1153" spans="1:10">
      <c r="A1153" t="s">
        <v>363</v>
      </c>
      <c r="B1153" t="s">
        <v>364</v>
      </c>
      <c r="C1153" t="s">
        <v>80</v>
      </c>
      <c r="D1153" t="s">
        <v>81</v>
      </c>
      <c r="E1153" t="s">
        <v>95</v>
      </c>
      <c r="F1153">
        <v>6844.1459999999997</v>
      </c>
      <c r="G1153">
        <v>2023</v>
      </c>
      <c r="H1153" s="21">
        <v>0.33580628215354502</v>
      </c>
      <c r="I1153" s="21">
        <v>49.064745572865498</v>
      </c>
      <c r="J1153" s="21">
        <v>479.33740776495699</v>
      </c>
    </row>
    <row r="1154" spans="1:10">
      <c r="A1154" t="s">
        <v>365</v>
      </c>
      <c r="B1154" t="s">
        <v>366</v>
      </c>
      <c r="C1154" t="s">
        <v>63</v>
      </c>
      <c r="D1154" t="s">
        <v>64</v>
      </c>
      <c r="E1154" t="s">
        <v>69</v>
      </c>
      <c r="F1154">
        <v>4632.7389999999996</v>
      </c>
      <c r="G1154">
        <v>2016</v>
      </c>
      <c r="H1154" s="21">
        <v>0.34884109710997968</v>
      </c>
      <c r="I1154" s="21">
        <v>75.299104290135872</v>
      </c>
      <c r="J1154" s="21">
        <v>497.65483489724448</v>
      </c>
    </row>
    <row r="1155" spans="1:10">
      <c r="A1155" t="s">
        <v>365</v>
      </c>
      <c r="B1155" t="s">
        <v>366</v>
      </c>
      <c r="C1155" t="s">
        <v>63</v>
      </c>
      <c r="D1155" t="s">
        <v>64</v>
      </c>
      <c r="E1155" t="s">
        <v>69</v>
      </c>
      <c r="F1155">
        <v>4742.7430000000004</v>
      </c>
      <c r="G1155">
        <v>2017</v>
      </c>
      <c r="H1155" s="21">
        <v>0.83245850502470131</v>
      </c>
      <c r="I1155" s="21">
        <v>175.5225836661825</v>
      </c>
      <c r="J1155" s="21">
        <v>1061.4516932457891</v>
      </c>
    </row>
    <row r="1156" spans="1:10">
      <c r="A1156" t="s">
        <v>365</v>
      </c>
      <c r="B1156" t="s">
        <v>366</v>
      </c>
      <c r="C1156" t="s">
        <v>63</v>
      </c>
      <c r="D1156" t="s">
        <v>64</v>
      </c>
      <c r="E1156" t="s">
        <v>69</v>
      </c>
      <c r="F1156">
        <v>4850.5929999999998</v>
      </c>
      <c r="G1156">
        <v>2018</v>
      </c>
      <c r="H1156" s="21">
        <v>0.54840935516682676</v>
      </c>
      <c r="I1156" s="21">
        <v>113.0602701910523</v>
      </c>
      <c r="J1156" s="21">
        <v>697.25147177305382</v>
      </c>
    </row>
    <row r="1157" spans="1:10">
      <c r="A1157" t="s">
        <v>365</v>
      </c>
      <c r="B1157" t="s">
        <v>366</v>
      </c>
      <c r="C1157" t="s">
        <v>63</v>
      </c>
      <c r="D1157" t="s">
        <v>64</v>
      </c>
      <c r="E1157" t="s">
        <v>69</v>
      </c>
      <c r="F1157">
        <v>4957.768</v>
      </c>
      <c r="G1157">
        <v>2019</v>
      </c>
      <c r="H1157" s="21">
        <v>0.44666582597215682</v>
      </c>
      <c r="I1157" s="21">
        <v>90.094136307337664</v>
      </c>
      <c r="J1157" s="21">
        <v>604.10052357672134</v>
      </c>
    </row>
    <row r="1158" spans="1:10">
      <c r="A1158" t="s">
        <v>365</v>
      </c>
      <c r="B1158" t="s">
        <v>366</v>
      </c>
      <c r="C1158" t="s">
        <v>63</v>
      </c>
      <c r="D1158" t="s">
        <v>64</v>
      </c>
      <c r="E1158" t="s">
        <v>69</v>
      </c>
      <c r="F1158">
        <v>5069.692</v>
      </c>
      <c r="G1158">
        <v>2020</v>
      </c>
      <c r="H1158" s="21">
        <v>0.41090357821702622</v>
      </c>
      <c r="I1158" s="21">
        <v>81.050994462193415</v>
      </c>
      <c r="J1158" s="21">
        <v>509.58032147339242</v>
      </c>
    </row>
    <row r="1159" spans="1:10">
      <c r="A1159" t="s">
        <v>365</v>
      </c>
      <c r="B1159" t="s">
        <v>366</v>
      </c>
      <c r="C1159" t="s">
        <v>63</v>
      </c>
      <c r="D1159" t="s">
        <v>64</v>
      </c>
      <c r="E1159" t="s">
        <v>69</v>
      </c>
      <c r="F1159">
        <v>5185.3360000000002</v>
      </c>
      <c r="G1159">
        <v>2021</v>
      </c>
      <c r="H1159" s="21">
        <v>0.44650406934495601</v>
      </c>
      <c r="I1159" s="21">
        <v>86.108994546342998</v>
      </c>
      <c r="J1159" s="21">
        <v>553.73004169511296</v>
      </c>
    </row>
    <row r="1160" spans="1:10">
      <c r="A1160" t="s">
        <v>365</v>
      </c>
      <c r="B1160" t="s">
        <v>366</v>
      </c>
      <c r="C1160" t="s">
        <v>63</v>
      </c>
      <c r="D1160" t="s">
        <v>64</v>
      </c>
      <c r="E1160" t="s">
        <v>69</v>
      </c>
      <c r="F1160">
        <v>5305.27</v>
      </c>
      <c r="G1160">
        <v>2022</v>
      </c>
      <c r="H1160" s="21">
        <v>0.43228404100000001</v>
      </c>
      <c r="I1160" s="21">
        <v>81.482005740000005</v>
      </c>
      <c r="J1160" s="21">
        <v>536.09522000000004</v>
      </c>
    </row>
    <row r="1161" spans="1:10">
      <c r="A1161" t="s">
        <v>365</v>
      </c>
      <c r="B1161" t="s">
        <v>366</v>
      </c>
      <c r="C1161" t="s">
        <v>63</v>
      </c>
      <c r="D1161" t="s">
        <v>64</v>
      </c>
      <c r="E1161" t="s">
        <v>69</v>
      </c>
      <c r="F1161">
        <v>5409.2020000000002</v>
      </c>
      <c r="G1161">
        <v>2023</v>
      </c>
      <c r="H1161" s="21">
        <v>0.452170872864809</v>
      </c>
      <c r="I1161" s="21">
        <v>83.592898335985396</v>
      </c>
      <c r="J1161" s="21">
        <v>560.75772832603695</v>
      </c>
    </row>
    <row r="1162" spans="1:10">
      <c r="A1162" t="s">
        <v>367</v>
      </c>
      <c r="B1162" t="s">
        <v>368</v>
      </c>
      <c r="C1162" t="s">
        <v>63</v>
      </c>
      <c r="D1162" t="s">
        <v>64</v>
      </c>
      <c r="E1162" t="s">
        <v>73</v>
      </c>
      <c r="F1162">
        <v>2599.3719999999998</v>
      </c>
      <c r="G1162">
        <v>2016</v>
      </c>
      <c r="H1162" s="21">
        <v>1.3545369427589109</v>
      </c>
      <c r="I1162" s="21">
        <v>521.10161329694665</v>
      </c>
      <c r="J1162" s="21">
        <v>1932.375242435078</v>
      </c>
    </row>
    <row r="1163" spans="1:10">
      <c r="A1163" t="s">
        <v>367</v>
      </c>
      <c r="B1163" t="s">
        <v>368</v>
      </c>
      <c r="C1163" t="s">
        <v>63</v>
      </c>
      <c r="D1163" t="s">
        <v>64</v>
      </c>
      <c r="E1163" t="s">
        <v>73</v>
      </c>
      <c r="F1163">
        <v>2706.71</v>
      </c>
      <c r="G1163">
        <v>2017</v>
      </c>
      <c r="H1163" s="21">
        <v>2.928156262534737</v>
      </c>
      <c r="I1163" s="21">
        <v>1081.8138117990979</v>
      </c>
      <c r="J1163" s="21">
        <v>3733.634984701489</v>
      </c>
    </row>
    <row r="1164" spans="1:10">
      <c r="A1164" t="s">
        <v>367</v>
      </c>
      <c r="B1164" t="s">
        <v>368</v>
      </c>
      <c r="C1164" t="s">
        <v>63</v>
      </c>
      <c r="D1164" t="s">
        <v>64</v>
      </c>
      <c r="E1164" t="s">
        <v>73</v>
      </c>
      <c r="F1164">
        <v>2761.1419999999998</v>
      </c>
      <c r="G1164">
        <v>2018</v>
      </c>
      <c r="H1164" s="21">
        <v>1.894659953427311</v>
      </c>
      <c r="I1164" s="21">
        <v>686.18707528526636</v>
      </c>
      <c r="J1164" s="21">
        <v>2408.8839725687521</v>
      </c>
    </row>
    <row r="1165" spans="1:10">
      <c r="A1165" t="s">
        <v>367</v>
      </c>
      <c r="B1165" t="s">
        <v>368</v>
      </c>
      <c r="C1165" t="s">
        <v>63</v>
      </c>
      <c r="D1165" t="s">
        <v>64</v>
      </c>
      <c r="E1165" t="s">
        <v>73</v>
      </c>
      <c r="F1165">
        <v>2797.9209999999998</v>
      </c>
      <c r="G1165">
        <v>2019</v>
      </c>
      <c r="H1165" s="21">
        <v>1.5940993974351161</v>
      </c>
      <c r="I1165" s="21">
        <v>569.74424847417629</v>
      </c>
      <c r="J1165" s="21">
        <v>2155.9660496414422</v>
      </c>
    </row>
    <row r="1166" spans="1:10">
      <c r="A1166" t="s">
        <v>367</v>
      </c>
      <c r="B1166" t="s">
        <v>368</v>
      </c>
      <c r="C1166" t="s">
        <v>63</v>
      </c>
      <c r="D1166" t="s">
        <v>64</v>
      </c>
      <c r="E1166" t="s">
        <v>73</v>
      </c>
      <c r="F1166">
        <v>2803.375</v>
      </c>
      <c r="G1166">
        <v>2020</v>
      </c>
      <c r="H1166" s="21">
        <v>1.4197492203569899</v>
      </c>
      <c r="I1166" s="21">
        <v>506.44284847977508</v>
      </c>
      <c r="J1166" s="21">
        <v>1760.69586626355</v>
      </c>
    </row>
    <row r="1167" spans="1:10">
      <c r="A1167" t="s">
        <v>367</v>
      </c>
      <c r="B1167" t="s">
        <v>368</v>
      </c>
      <c r="C1167" t="s">
        <v>63</v>
      </c>
      <c r="D1167" t="s">
        <v>64</v>
      </c>
      <c r="E1167" t="s">
        <v>73</v>
      </c>
      <c r="F1167">
        <v>2814.982</v>
      </c>
      <c r="G1167">
        <v>2021</v>
      </c>
      <c r="H1167" s="21">
        <v>1.12628363662585</v>
      </c>
      <c r="I1167" s="21">
        <v>400.10331740162098</v>
      </c>
      <c r="J1167" s="21">
        <v>1396.7558328534501</v>
      </c>
    </row>
    <row r="1168" spans="1:10">
      <c r="A1168" t="s">
        <v>367</v>
      </c>
      <c r="B1168" t="s">
        <v>368</v>
      </c>
      <c r="C1168" t="s">
        <v>63</v>
      </c>
      <c r="D1168" t="s">
        <v>64</v>
      </c>
      <c r="E1168" t="s">
        <v>73</v>
      </c>
      <c r="F1168">
        <v>2892.4549999999999</v>
      </c>
      <c r="G1168">
        <v>2022</v>
      </c>
      <c r="H1168" s="21">
        <v>0.95229808000000005</v>
      </c>
      <c r="I1168" s="21">
        <v>329.23522759999997</v>
      </c>
      <c r="J1168" s="21">
        <v>1180.988417</v>
      </c>
    </row>
    <row r="1169" spans="1:10">
      <c r="A1169" t="s">
        <v>367</v>
      </c>
      <c r="B1169" t="s">
        <v>368</v>
      </c>
      <c r="C1169" t="s">
        <v>63</v>
      </c>
      <c r="D1169" t="s">
        <v>64</v>
      </c>
      <c r="E1169" t="s">
        <v>73</v>
      </c>
      <c r="F1169">
        <v>2979.0819999999999</v>
      </c>
      <c r="G1169">
        <v>2023</v>
      </c>
      <c r="H1169" s="21">
        <v>1.1910103433727199</v>
      </c>
      <c r="I1169" s="21">
        <v>399.79105757166798</v>
      </c>
      <c r="J1169" s="21">
        <v>1477.0263731423699</v>
      </c>
    </row>
    <row r="1170" spans="1:10">
      <c r="A1170" t="s">
        <v>369</v>
      </c>
      <c r="B1170" t="s">
        <v>370</v>
      </c>
      <c r="C1170" t="s">
        <v>72</v>
      </c>
      <c r="D1170" t="s">
        <v>72</v>
      </c>
      <c r="E1170" t="s">
        <v>73</v>
      </c>
      <c r="F1170">
        <v>19760.584999999999</v>
      </c>
      <c r="G1170">
        <v>2016</v>
      </c>
      <c r="H1170" s="21">
        <v>1.894852885074074</v>
      </c>
      <c r="I1170" s="21">
        <v>95.890525765005165</v>
      </c>
      <c r="J1170" s="21">
        <v>1525.922147672549</v>
      </c>
    </row>
    <row r="1171" spans="1:10">
      <c r="A1171" t="s">
        <v>369</v>
      </c>
      <c r="B1171" t="s">
        <v>370</v>
      </c>
      <c r="C1171" t="s">
        <v>72</v>
      </c>
      <c r="D1171" t="s">
        <v>72</v>
      </c>
      <c r="E1171" t="s">
        <v>73</v>
      </c>
      <c r="F1171">
        <v>19643.949000000001</v>
      </c>
      <c r="G1171">
        <v>2017</v>
      </c>
      <c r="H1171" s="21">
        <v>3.2717206536485781</v>
      </c>
      <c r="I1171" s="21">
        <v>166.55106636901661</v>
      </c>
      <c r="J1171" s="21">
        <v>2334.0088716340679</v>
      </c>
    </row>
    <row r="1172" spans="1:10">
      <c r="A1172" t="s">
        <v>369</v>
      </c>
      <c r="B1172" t="s">
        <v>370</v>
      </c>
      <c r="C1172" t="s">
        <v>72</v>
      </c>
      <c r="D1172" t="s">
        <v>72</v>
      </c>
      <c r="E1172" t="s">
        <v>73</v>
      </c>
      <c r="F1172">
        <v>19533.481</v>
      </c>
      <c r="G1172">
        <v>2018</v>
      </c>
      <c r="H1172" s="21">
        <v>2.66603863159476</v>
      </c>
      <c r="I1172" s="21">
        <v>136.4855875711431</v>
      </c>
      <c r="J1172" s="21">
        <v>2022.2308257624791</v>
      </c>
    </row>
    <row r="1173" spans="1:10">
      <c r="A1173" t="s">
        <v>369</v>
      </c>
      <c r="B1173" t="s">
        <v>370</v>
      </c>
      <c r="C1173" t="s">
        <v>72</v>
      </c>
      <c r="D1173" t="s">
        <v>72</v>
      </c>
      <c r="E1173" t="s">
        <v>73</v>
      </c>
      <c r="F1173">
        <v>19414.457999999999</v>
      </c>
      <c r="G1173">
        <v>2019</v>
      </c>
      <c r="H1173" s="21">
        <v>3.640639680746975</v>
      </c>
      <c r="I1173" s="21">
        <v>187.52208692856499</v>
      </c>
      <c r="J1173" s="21">
        <v>3015.2010206728901</v>
      </c>
    </row>
    <row r="1174" spans="1:10">
      <c r="A1174" t="s">
        <v>369</v>
      </c>
      <c r="B1174" t="s">
        <v>370</v>
      </c>
      <c r="C1174" t="s">
        <v>72</v>
      </c>
      <c r="D1174" t="s">
        <v>72</v>
      </c>
      <c r="E1174" t="s">
        <v>73</v>
      </c>
      <c r="F1174">
        <v>19328.838</v>
      </c>
      <c r="G1174">
        <v>2020</v>
      </c>
      <c r="H1174" s="21">
        <v>3.6716149977974739</v>
      </c>
      <c r="I1174" s="21">
        <v>189.95528845538851</v>
      </c>
      <c r="J1174" s="21">
        <v>2226.30681935547</v>
      </c>
    </row>
    <row r="1175" spans="1:10">
      <c r="A1175" t="s">
        <v>369</v>
      </c>
      <c r="B1175" t="s">
        <v>370</v>
      </c>
      <c r="C1175" t="s">
        <v>72</v>
      </c>
      <c r="D1175" t="s">
        <v>72</v>
      </c>
      <c r="E1175" t="s">
        <v>73</v>
      </c>
      <c r="F1175">
        <v>19201.662</v>
      </c>
      <c r="G1175">
        <v>2021</v>
      </c>
      <c r="H1175" s="21">
        <v>4.0267789707393904</v>
      </c>
      <c r="I1175" s="21">
        <v>209.70991837786701</v>
      </c>
      <c r="J1175" s="21">
        <v>2441.66276560597</v>
      </c>
    </row>
    <row r="1176" spans="1:10">
      <c r="A1176" t="s">
        <v>369</v>
      </c>
      <c r="B1176" t="s">
        <v>370</v>
      </c>
      <c r="C1176" t="s">
        <v>72</v>
      </c>
      <c r="D1176" t="s">
        <v>72</v>
      </c>
      <c r="E1176" t="s">
        <v>73</v>
      </c>
      <c r="F1176">
        <v>19042.455000000002</v>
      </c>
      <c r="G1176">
        <v>2022</v>
      </c>
      <c r="H1176" s="21">
        <v>3.7619881359999998</v>
      </c>
      <c r="I1176" s="21">
        <v>197.5579376</v>
      </c>
      <c r="J1176" s="21">
        <v>2281.105133</v>
      </c>
    </row>
    <row r="1177" spans="1:10">
      <c r="A1177" t="s">
        <v>369</v>
      </c>
      <c r="B1177" t="s">
        <v>370</v>
      </c>
      <c r="C1177" t="s">
        <v>72</v>
      </c>
      <c r="D1177" t="s">
        <v>72</v>
      </c>
      <c r="E1177" t="s">
        <v>73</v>
      </c>
      <c r="F1177">
        <v>19054.547999999999</v>
      </c>
      <c r="G1177">
        <v>2023</v>
      </c>
      <c r="H1177" s="21">
        <v>3.79316000092137</v>
      </c>
      <c r="I1177" s="21">
        <v>199.06848490561799</v>
      </c>
      <c r="J1177" s="21">
        <v>2300.00642778458</v>
      </c>
    </row>
    <row r="1178" spans="1:10">
      <c r="A1178" t="s">
        <v>371</v>
      </c>
      <c r="B1178" t="s">
        <v>372</v>
      </c>
      <c r="C1178" t="s">
        <v>72</v>
      </c>
      <c r="D1178" t="s">
        <v>72</v>
      </c>
      <c r="E1178" t="s">
        <v>73</v>
      </c>
      <c r="F1178">
        <v>145778.677</v>
      </c>
      <c r="G1178">
        <v>2016</v>
      </c>
      <c r="H1178" s="21">
        <v>34.53729358641089</v>
      </c>
      <c r="I1178" s="21">
        <v>236.91594886960661</v>
      </c>
      <c r="J1178" s="21">
        <v>30686.690488620909</v>
      </c>
    </row>
    <row r="1179" spans="1:10">
      <c r="A1179" t="s">
        <v>371</v>
      </c>
      <c r="B1179" t="s">
        <v>372</v>
      </c>
      <c r="C1179" t="s">
        <v>72</v>
      </c>
      <c r="D1179" t="s">
        <v>72</v>
      </c>
      <c r="E1179" t="s">
        <v>73</v>
      </c>
      <c r="F1179">
        <v>146186.799</v>
      </c>
      <c r="G1179">
        <v>2017</v>
      </c>
      <c r="H1179" s="21">
        <v>35.576072582411477</v>
      </c>
      <c r="I1179" s="21">
        <v>243.360363765893</v>
      </c>
      <c r="J1179" s="21">
        <v>33131.735830800462</v>
      </c>
    </row>
    <row r="1180" spans="1:10">
      <c r="A1180" t="s">
        <v>371</v>
      </c>
      <c r="B1180" t="s">
        <v>372</v>
      </c>
      <c r="C1180" t="s">
        <v>72</v>
      </c>
      <c r="D1180" t="s">
        <v>72</v>
      </c>
      <c r="E1180" t="s">
        <v>73</v>
      </c>
      <c r="F1180">
        <v>146430.14600000001</v>
      </c>
      <c r="G1180">
        <v>2018</v>
      </c>
      <c r="H1180" s="21">
        <v>37.141751862703487</v>
      </c>
      <c r="I1180" s="21">
        <v>253.64826080760369</v>
      </c>
      <c r="J1180" s="21">
        <v>29715.55109015081</v>
      </c>
    </row>
    <row r="1181" spans="1:10">
      <c r="A1181" t="s">
        <v>371</v>
      </c>
      <c r="B1181" t="s">
        <v>372</v>
      </c>
      <c r="C1181" t="s">
        <v>72</v>
      </c>
      <c r="D1181" t="s">
        <v>72</v>
      </c>
      <c r="E1181" t="s">
        <v>73</v>
      </c>
      <c r="F1181">
        <v>146533.06700000001</v>
      </c>
      <c r="G1181">
        <v>2019</v>
      </c>
      <c r="H1181" s="21">
        <v>36.675262766732871</v>
      </c>
      <c r="I1181" s="21">
        <v>250.2865975413786</v>
      </c>
      <c r="J1181" s="21">
        <v>32021.20377357287</v>
      </c>
    </row>
    <row r="1182" spans="1:10">
      <c r="A1182" t="s">
        <v>371</v>
      </c>
      <c r="B1182" t="s">
        <v>372</v>
      </c>
      <c r="C1182" t="s">
        <v>72</v>
      </c>
      <c r="D1182" t="s">
        <v>72</v>
      </c>
      <c r="E1182" t="s">
        <v>73</v>
      </c>
      <c r="F1182">
        <v>146371.299</v>
      </c>
      <c r="G1182">
        <v>2020</v>
      </c>
      <c r="H1182" s="21">
        <v>53.208568400796743</v>
      </c>
      <c r="I1182" s="21">
        <v>363.51777134120232</v>
      </c>
      <c r="J1182" s="21">
        <v>44324.327897290997</v>
      </c>
    </row>
    <row r="1183" spans="1:10">
      <c r="A1183" t="s">
        <v>371</v>
      </c>
      <c r="B1183" t="s">
        <v>372</v>
      </c>
      <c r="C1183" t="s">
        <v>72</v>
      </c>
      <c r="D1183" t="s">
        <v>72</v>
      </c>
      <c r="E1183" t="s">
        <v>73</v>
      </c>
      <c r="F1183">
        <v>145836.17499999999</v>
      </c>
      <c r="G1183">
        <v>2021</v>
      </c>
      <c r="H1183" s="21">
        <v>54.221464943125</v>
      </c>
      <c r="I1183" s="21">
        <v>371.79708630677499</v>
      </c>
      <c r="J1183" s="21">
        <v>45168.100843665699</v>
      </c>
    </row>
    <row r="1184" spans="1:10">
      <c r="A1184" t="s">
        <v>371</v>
      </c>
      <c r="B1184" t="s">
        <v>372</v>
      </c>
      <c r="C1184" t="s">
        <v>72</v>
      </c>
      <c r="D1184" t="s">
        <v>72</v>
      </c>
      <c r="E1184" t="s">
        <v>73</v>
      </c>
      <c r="F1184">
        <v>145579.899</v>
      </c>
      <c r="G1184">
        <v>2022</v>
      </c>
      <c r="H1184" s="21">
        <v>51.140922099999997</v>
      </c>
      <c r="I1184" s="21">
        <v>351.2910948</v>
      </c>
      <c r="J1184" s="21">
        <v>42601.91992</v>
      </c>
    </row>
    <row r="1185" spans="1:10">
      <c r="A1185" t="s">
        <v>371</v>
      </c>
      <c r="B1185" t="s">
        <v>372</v>
      </c>
      <c r="C1185" t="s">
        <v>72</v>
      </c>
      <c r="D1185" t="s">
        <v>72</v>
      </c>
      <c r="E1185" t="s">
        <v>73</v>
      </c>
      <c r="F1185">
        <v>145440.50099999999</v>
      </c>
      <c r="G1185">
        <v>2023</v>
      </c>
      <c r="H1185" s="21">
        <v>57.469780129332698</v>
      </c>
      <c r="I1185" s="21">
        <v>395.14289165803098</v>
      </c>
      <c r="J1185" s="21">
        <v>47874.044298557601</v>
      </c>
    </row>
    <row r="1186" spans="1:10">
      <c r="A1186" t="s">
        <v>373</v>
      </c>
      <c r="B1186" t="s">
        <v>374</v>
      </c>
      <c r="C1186" t="s">
        <v>68</v>
      </c>
      <c r="D1186" t="s">
        <v>68</v>
      </c>
      <c r="E1186" t="s">
        <v>69</v>
      </c>
      <c r="F1186">
        <v>11919.183000000001</v>
      </c>
      <c r="G1186">
        <v>2016</v>
      </c>
      <c r="H1186" s="21">
        <v>0.16260754206163991</v>
      </c>
      <c r="I1186" s="21">
        <v>13.642507381725739</v>
      </c>
      <c r="J1186" s="21">
        <v>365.94266127503539</v>
      </c>
    </row>
    <row r="1187" spans="1:10">
      <c r="A1187" t="s">
        <v>373</v>
      </c>
      <c r="B1187" t="s">
        <v>374</v>
      </c>
      <c r="C1187" t="s">
        <v>68</v>
      </c>
      <c r="D1187" t="s">
        <v>68</v>
      </c>
      <c r="E1187" t="s">
        <v>69</v>
      </c>
      <c r="F1187">
        <v>12202.061</v>
      </c>
      <c r="G1187">
        <v>2017</v>
      </c>
      <c r="H1187" s="21">
        <v>0.17199836312680819</v>
      </c>
      <c r="I1187" s="21">
        <v>14.0958452122808</v>
      </c>
      <c r="J1187" s="21">
        <v>419.33791477847859</v>
      </c>
    </row>
    <row r="1188" spans="1:10">
      <c r="A1188" t="s">
        <v>373</v>
      </c>
      <c r="B1188" t="s">
        <v>374</v>
      </c>
      <c r="C1188" t="s">
        <v>68</v>
      </c>
      <c r="D1188" t="s">
        <v>68</v>
      </c>
      <c r="E1188" t="s">
        <v>69</v>
      </c>
      <c r="F1188">
        <v>12487.995999999999</v>
      </c>
      <c r="G1188">
        <v>2018</v>
      </c>
      <c r="H1188" s="21">
        <v>0.14053962068559681</v>
      </c>
      <c r="I1188" s="21">
        <v>11.25397707411156</v>
      </c>
      <c r="J1188" s="21">
        <v>319.56844731745417</v>
      </c>
    </row>
    <row r="1189" spans="1:10">
      <c r="A1189" t="s">
        <v>373</v>
      </c>
      <c r="B1189" t="s">
        <v>374</v>
      </c>
      <c r="C1189" t="s">
        <v>68</v>
      </c>
      <c r="D1189" t="s">
        <v>68</v>
      </c>
      <c r="E1189" t="s">
        <v>69</v>
      </c>
      <c r="F1189">
        <v>12776.102999999999</v>
      </c>
      <c r="G1189">
        <v>2019</v>
      </c>
      <c r="H1189" s="21">
        <v>0.24343671356349539</v>
      </c>
      <c r="I1189" s="21">
        <v>19.054066295762919</v>
      </c>
      <c r="J1189" s="21">
        <v>557.29892279144519</v>
      </c>
    </row>
    <row r="1190" spans="1:10">
      <c r="A1190" t="s">
        <v>373</v>
      </c>
      <c r="B1190" t="s">
        <v>374</v>
      </c>
      <c r="C1190" t="s">
        <v>68</v>
      </c>
      <c r="D1190" t="s">
        <v>68</v>
      </c>
      <c r="E1190" t="s">
        <v>69</v>
      </c>
      <c r="F1190">
        <v>13065.837</v>
      </c>
      <c r="G1190">
        <v>2020</v>
      </c>
      <c r="H1190" s="21">
        <v>0.33629022139074449</v>
      </c>
      <c r="I1190" s="21">
        <v>25.738130774993181</v>
      </c>
      <c r="J1190" s="21">
        <v>598.95515410064843</v>
      </c>
    </row>
    <row r="1191" spans="1:10">
      <c r="A1191" t="s">
        <v>373</v>
      </c>
      <c r="B1191" t="s">
        <v>374</v>
      </c>
      <c r="C1191" t="s">
        <v>68</v>
      </c>
      <c r="D1191" t="s">
        <v>68</v>
      </c>
      <c r="E1191" t="s">
        <v>69</v>
      </c>
      <c r="F1191">
        <v>13355.26</v>
      </c>
      <c r="G1191">
        <v>2021</v>
      </c>
      <c r="H1191" s="21">
        <v>0.41185073084310497</v>
      </c>
      <c r="I1191" s="21">
        <v>30.8380915716433</v>
      </c>
      <c r="J1191" s="21">
        <v>733.53344333115797</v>
      </c>
    </row>
    <row r="1192" spans="1:10">
      <c r="A1192" t="s">
        <v>373</v>
      </c>
      <c r="B1192" t="s">
        <v>374</v>
      </c>
      <c r="C1192" t="s">
        <v>68</v>
      </c>
      <c r="D1192" t="s">
        <v>68</v>
      </c>
      <c r="E1192" t="s">
        <v>69</v>
      </c>
      <c r="F1192">
        <v>13651.03</v>
      </c>
      <c r="G1192">
        <v>2022</v>
      </c>
      <c r="H1192" s="21">
        <v>0.42077346900000001</v>
      </c>
      <c r="I1192" s="21">
        <v>30.823569289999998</v>
      </c>
      <c r="J1192" s="21">
        <v>749.42544599999997</v>
      </c>
    </row>
    <row r="1193" spans="1:10">
      <c r="A1193" t="s">
        <v>373</v>
      </c>
      <c r="B1193" t="s">
        <v>374</v>
      </c>
      <c r="C1193" t="s">
        <v>68</v>
      </c>
      <c r="D1193" t="s">
        <v>68</v>
      </c>
      <c r="E1193" t="s">
        <v>69</v>
      </c>
      <c r="F1193">
        <v>13954.472</v>
      </c>
      <c r="G1193">
        <v>2023</v>
      </c>
      <c r="H1193" s="21">
        <v>0.39433943646831798</v>
      </c>
      <c r="I1193" s="21">
        <v>28.2590008757277</v>
      </c>
      <c r="J1193" s="21">
        <v>702.34462518008399</v>
      </c>
    </row>
    <row r="1194" spans="1:10">
      <c r="A1194" t="s">
        <v>375</v>
      </c>
      <c r="B1194" t="s">
        <v>376</v>
      </c>
      <c r="C1194" t="s">
        <v>63</v>
      </c>
      <c r="D1194" t="s">
        <v>64</v>
      </c>
      <c r="E1194" t="s">
        <v>73</v>
      </c>
      <c r="F1194">
        <v>30717.809000000001</v>
      </c>
      <c r="G1194">
        <v>2016</v>
      </c>
      <c r="H1194" s="21">
        <v>10.45388986549851</v>
      </c>
      <c r="I1194" s="21">
        <v>340.32016624292811</v>
      </c>
      <c r="J1194" s="21">
        <v>14913.463125946921</v>
      </c>
    </row>
    <row r="1195" spans="1:10">
      <c r="A1195" t="s">
        <v>375</v>
      </c>
      <c r="B1195" t="s">
        <v>376</v>
      </c>
      <c r="C1195" t="s">
        <v>63</v>
      </c>
      <c r="D1195" t="s">
        <v>64</v>
      </c>
      <c r="E1195" t="s">
        <v>73</v>
      </c>
      <c r="F1195">
        <v>30782.401999999998</v>
      </c>
      <c r="G1195">
        <v>2017</v>
      </c>
      <c r="H1195" s="21">
        <v>24.39978031546643</v>
      </c>
      <c r="I1195" s="21">
        <v>792.65355300949011</v>
      </c>
      <c r="J1195" s="21">
        <v>31111.688820035339</v>
      </c>
    </row>
    <row r="1196" spans="1:10">
      <c r="A1196" t="s">
        <v>375</v>
      </c>
      <c r="B1196" t="s">
        <v>376</v>
      </c>
      <c r="C1196" t="s">
        <v>63</v>
      </c>
      <c r="D1196" t="s">
        <v>64</v>
      </c>
      <c r="E1196" t="s">
        <v>73</v>
      </c>
      <c r="F1196">
        <v>30365.120999999999</v>
      </c>
      <c r="G1196">
        <v>2018</v>
      </c>
      <c r="H1196" s="21">
        <v>15.77605777623392</v>
      </c>
      <c r="I1196" s="21">
        <v>519.54536180619618</v>
      </c>
      <c r="J1196" s="21">
        <v>20057.789067788312</v>
      </c>
    </row>
    <row r="1197" spans="1:10">
      <c r="A1197" t="s">
        <v>375</v>
      </c>
      <c r="B1197" t="s">
        <v>376</v>
      </c>
      <c r="C1197" t="s">
        <v>63</v>
      </c>
      <c r="D1197" t="s">
        <v>64</v>
      </c>
      <c r="E1197" t="s">
        <v>73</v>
      </c>
      <c r="F1197">
        <v>30472.812000000002</v>
      </c>
      <c r="G1197">
        <v>2019</v>
      </c>
      <c r="H1197" s="21">
        <v>13.01190760515683</v>
      </c>
      <c r="I1197" s="21">
        <v>427.00055397437001</v>
      </c>
      <c r="J1197" s="21">
        <v>17598.16886703893</v>
      </c>
    </row>
    <row r="1198" spans="1:10">
      <c r="A1198" t="s">
        <v>375</v>
      </c>
      <c r="B1198" t="s">
        <v>376</v>
      </c>
      <c r="C1198" t="s">
        <v>63</v>
      </c>
      <c r="D1198" t="s">
        <v>64</v>
      </c>
      <c r="E1198" t="s">
        <v>73</v>
      </c>
      <c r="F1198">
        <v>30991.206999999999</v>
      </c>
      <c r="G1198">
        <v>2020</v>
      </c>
      <c r="H1198" s="21">
        <v>12.564032058584759</v>
      </c>
      <c r="I1198" s="21">
        <v>405.40634827758601</v>
      </c>
      <c r="J1198" s="21">
        <v>15581.23056044298</v>
      </c>
    </row>
    <row r="1199" spans="1:10">
      <c r="A1199" t="s">
        <v>375</v>
      </c>
      <c r="B1199" t="s">
        <v>376</v>
      </c>
      <c r="C1199" t="s">
        <v>63</v>
      </c>
      <c r="D1199" t="s">
        <v>64</v>
      </c>
      <c r="E1199" t="s">
        <v>73</v>
      </c>
      <c r="F1199">
        <v>31328.375</v>
      </c>
      <c r="G1199">
        <v>2021</v>
      </c>
      <c r="H1199" s="21">
        <v>12.1476187096901</v>
      </c>
      <c r="I1199" s="21">
        <v>387.75131840352799</v>
      </c>
      <c r="J1199" s="21">
        <v>15064.8170427431</v>
      </c>
    </row>
    <row r="1200" spans="1:10">
      <c r="A1200" t="s">
        <v>375</v>
      </c>
      <c r="B1200" t="s">
        <v>376</v>
      </c>
      <c r="C1200" t="s">
        <v>63</v>
      </c>
      <c r="D1200" t="s">
        <v>64</v>
      </c>
      <c r="E1200" t="s">
        <v>73</v>
      </c>
      <c r="F1200">
        <v>32175.351999999999</v>
      </c>
      <c r="G1200">
        <v>2022</v>
      </c>
      <c r="H1200" s="21">
        <v>12.172730550000001</v>
      </c>
      <c r="I1200" s="21">
        <v>378.32470489999997</v>
      </c>
      <c r="J1200" s="21">
        <v>15095.9596</v>
      </c>
    </row>
    <row r="1201" spans="1:10">
      <c r="A1201" t="s">
        <v>375</v>
      </c>
      <c r="B1201" t="s">
        <v>376</v>
      </c>
      <c r="C1201" t="s">
        <v>63</v>
      </c>
      <c r="D1201" t="s">
        <v>64</v>
      </c>
      <c r="E1201" t="s">
        <v>73</v>
      </c>
      <c r="F1201">
        <v>33264.292000000001</v>
      </c>
      <c r="G1201">
        <v>2023</v>
      </c>
      <c r="H1201" s="21">
        <v>13.2430594840118</v>
      </c>
      <c r="I1201" s="21">
        <v>398.11637908938002</v>
      </c>
      <c r="J1201" s="21">
        <v>16423.323676666601</v>
      </c>
    </row>
    <row r="1202" spans="1:10">
      <c r="A1202" t="s">
        <v>377</v>
      </c>
      <c r="B1202" t="s">
        <v>378</v>
      </c>
      <c r="C1202" t="s">
        <v>68</v>
      </c>
      <c r="D1202" t="s">
        <v>64</v>
      </c>
      <c r="E1202" t="s">
        <v>65</v>
      </c>
      <c r="F1202">
        <v>41259.892</v>
      </c>
      <c r="G1202">
        <v>2016</v>
      </c>
      <c r="H1202" s="21">
        <v>0.92761485825877465</v>
      </c>
      <c r="I1202" s="21">
        <v>22.482241549705819</v>
      </c>
      <c r="J1202" s="21">
        <v>1323.330465398092</v>
      </c>
    </row>
    <row r="1203" spans="1:10">
      <c r="A1203" t="s">
        <v>377</v>
      </c>
      <c r="B1203" t="s">
        <v>378</v>
      </c>
      <c r="C1203" t="s">
        <v>68</v>
      </c>
      <c r="D1203" t="s">
        <v>64</v>
      </c>
      <c r="E1203" t="s">
        <v>65</v>
      </c>
      <c r="F1203">
        <v>42714.307000000001</v>
      </c>
      <c r="G1203">
        <v>2017</v>
      </c>
      <c r="H1203" s="21">
        <v>1.637526738509774</v>
      </c>
      <c r="I1203" s="21">
        <v>38.336727282261037</v>
      </c>
      <c r="J1203" s="21">
        <v>2087.9787368731431</v>
      </c>
    </row>
    <row r="1204" spans="1:10">
      <c r="A1204" t="s">
        <v>377</v>
      </c>
      <c r="B1204" t="s">
        <v>378</v>
      </c>
      <c r="C1204" t="s">
        <v>68</v>
      </c>
      <c r="D1204" t="s">
        <v>64</v>
      </c>
      <c r="E1204" t="s">
        <v>65</v>
      </c>
      <c r="F1204">
        <v>44230.595999999998</v>
      </c>
      <c r="G1204">
        <v>2018</v>
      </c>
      <c r="H1204" s="21">
        <v>0.52293674896791809</v>
      </c>
      <c r="I1204" s="21">
        <v>11.822964107648881</v>
      </c>
      <c r="J1204" s="21">
        <v>664.86543671388245</v>
      </c>
    </row>
    <row r="1205" spans="1:10">
      <c r="A1205" t="s">
        <v>377</v>
      </c>
      <c r="B1205" t="s">
        <v>378</v>
      </c>
      <c r="C1205" t="s">
        <v>68</v>
      </c>
      <c r="D1205" t="s">
        <v>64</v>
      </c>
      <c r="E1205" t="s">
        <v>65</v>
      </c>
      <c r="F1205">
        <v>45548.175999999999</v>
      </c>
      <c r="G1205">
        <v>2019</v>
      </c>
      <c r="H1205" s="21">
        <v>0.41099657352425378</v>
      </c>
      <c r="I1205" s="21">
        <v>9.0233376968652657</v>
      </c>
      <c r="J1205" s="21">
        <v>555.85908897040792</v>
      </c>
    </row>
    <row r="1206" spans="1:10">
      <c r="A1206" t="s">
        <v>377</v>
      </c>
      <c r="B1206" t="s">
        <v>378</v>
      </c>
      <c r="C1206" t="s">
        <v>68</v>
      </c>
      <c r="D1206" t="s">
        <v>64</v>
      </c>
      <c r="E1206" t="s">
        <v>65</v>
      </c>
      <c r="F1206">
        <v>46789.231</v>
      </c>
      <c r="G1206">
        <v>2020</v>
      </c>
      <c r="H1206" s="21">
        <v>0.2760748290681852</v>
      </c>
      <c r="I1206" s="21">
        <v>5.9003925298149316</v>
      </c>
      <c r="J1206" s="21">
        <v>342.37302670728792</v>
      </c>
    </row>
    <row r="1207" spans="1:10">
      <c r="A1207" t="s">
        <v>377</v>
      </c>
      <c r="B1207" t="s">
        <v>378</v>
      </c>
      <c r="C1207" t="s">
        <v>68</v>
      </c>
      <c r="D1207" t="s">
        <v>64</v>
      </c>
      <c r="E1207" t="s">
        <v>65</v>
      </c>
      <c r="F1207">
        <v>48066.923999999999</v>
      </c>
      <c r="G1207">
        <v>2021</v>
      </c>
      <c r="H1207" s="21">
        <v>0.22695498745876599</v>
      </c>
      <c r="I1207" s="21">
        <v>4.7216457508029199</v>
      </c>
      <c r="J1207" s="21">
        <v>281.45726316707697</v>
      </c>
    </row>
    <row r="1208" spans="1:10">
      <c r="A1208" t="s">
        <v>377</v>
      </c>
      <c r="B1208" t="s">
        <v>378</v>
      </c>
      <c r="C1208" t="s">
        <v>68</v>
      </c>
      <c r="D1208" t="s">
        <v>64</v>
      </c>
      <c r="E1208" t="s">
        <v>65</v>
      </c>
      <c r="F1208">
        <v>49383.345999999998</v>
      </c>
      <c r="G1208">
        <v>2022</v>
      </c>
      <c r="H1208" s="21">
        <v>0.25007370099999998</v>
      </c>
      <c r="I1208" s="21">
        <v>5.063927852</v>
      </c>
      <c r="J1208" s="21">
        <v>310.12780980000002</v>
      </c>
    </row>
    <row r="1209" spans="1:10">
      <c r="A1209" t="s">
        <v>377</v>
      </c>
      <c r="B1209" t="s">
        <v>378</v>
      </c>
      <c r="C1209" t="s">
        <v>68</v>
      </c>
      <c r="D1209" t="s">
        <v>64</v>
      </c>
      <c r="E1209" t="s">
        <v>65</v>
      </c>
      <c r="F1209">
        <v>50042.790999999997</v>
      </c>
      <c r="G1209">
        <v>2023</v>
      </c>
      <c r="H1209" s="21">
        <v>0.15972253340689699</v>
      </c>
      <c r="I1209" s="21">
        <v>3.1917191310712001</v>
      </c>
      <c r="J1209" s="21">
        <v>198.079210345977</v>
      </c>
    </row>
    <row r="1210" spans="1:10">
      <c r="A1210" t="s">
        <v>379</v>
      </c>
      <c r="B1210" t="s">
        <v>380</v>
      </c>
      <c r="C1210" t="s">
        <v>68</v>
      </c>
      <c r="D1210" t="s">
        <v>68</v>
      </c>
      <c r="E1210" t="s">
        <v>65</v>
      </c>
      <c r="F1210">
        <v>15034.521000000001</v>
      </c>
      <c r="G1210">
        <v>2016</v>
      </c>
      <c r="H1210" s="21">
        <v>0.25390267990739879</v>
      </c>
      <c r="I1210" s="21">
        <v>16.887979331526349</v>
      </c>
      <c r="J1210" s="21">
        <v>571.39924740860204</v>
      </c>
    </row>
    <row r="1211" spans="1:10">
      <c r="A1211" t="s">
        <v>379</v>
      </c>
      <c r="B1211" t="s">
        <v>380</v>
      </c>
      <c r="C1211" t="s">
        <v>68</v>
      </c>
      <c r="D1211" t="s">
        <v>68</v>
      </c>
      <c r="E1211" t="s">
        <v>65</v>
      </c>
      <c r="F1211">
        <v>15475.002</v>
      </c>
      <c r="G1211">
        <v>2017</v>
      </c>
      <c r="H1211" s="21">
        <v>0.302274004334319</v>
      </c>
      <c r="I1211" s="21">
        <v>19.533051067413041</v>
      </c>
      <c r="J1211" s="21">
        <v>736.95443875548858</v>
      </c>
    </row>
    <row r="1212" spans="1:10">
      <c r="A1212" t="s">
        <v>379</v>
      </c>
      <c r="B1212" t="s">
        <v>380</v>
      </c>
      <c r="C1212" t="s">
        <v>68</v>
      </c>
      <c r="D1212" t="s">
        <v>68</v>
      </c>
      <c r="E1212" t="s">
        <v>65</v>
      </c>
      <c r="F1212">
        <v>15914.499</v>
      </c>
      <c r="G1212">
        <v>2018</v>
      </c>
      <c r="H1212" s="21">
        <v>0.2737532218172859</v>
      </c>
      <c r="I1212" s="21">
        <v>17.201497943308539</v>
      </c>
      <c r="J1212" s="21">
        <v>622.47847511368502</v>
      </c>
    </row>
    <row r="1213" spans="1:10">
      <c r="A1213" t="s">
        <v>379</v>
      </c>
      <c r="B1213" t="s">
        <v>380</v>
      </c>
      <c r="C1213" t="s">
        <v>68</v>
      </c>
      <c r="D1213" t="s">
        <v>68</v>
      </c>
      <c r="E1213" t="s">
        <v>65</v>
      </c>
      <c r="F1213">
        <v>16352.922</v>
      </c>
      <c r="G1213">
        <v>2019</v>
      </c>
      <c r="H1213" s="21">
        <v>0.50351748726407397</v>
      </c>
      <c r="I1213" s="21">
        <v>30.790673817442169</v>
      </c>
      <c r="J1213" s="21">
        <v>1152.700987120011</v>
      </c>
    </row>
    <row r="1214" spans="1:10">
      <c r="A1214" t="s">
        <v>379</v>
      </c>
      <c r="B1214" t="s">
        <v>380</v>
      </c>
      <c r="C1214" t="s">
        <v>68</v>
      </c>
      <c r="D1214" t="s">
        <v>68</v>
      </c>
      <c r="E1214" t="s">
        <v>65</v>
      </c>
      <c r="F1214">
        <v>16789.22</v>
      </c>
      <c r="G1214">
        <v>2020</v>
      </c>
      <c r="H1214" s="21">
        <v>0.7193513187631656</v>
      </c>
      <c r="I1214" s="21">
        <v>42.846023743995588</v>
      </c>
      <c r="J1214" s="21">
        <v>1281.2123202143091</v>
      </c>
    </row>
    <row r="1215" spans="1:10">
      <c r="A1215" t="s">
        <v>379</v>
      </c>
      <c r="B1215" t="s">
        <v>380</v>
      </c>
      <c r="C1215" t="s">
        <v>68</v>
      </c>
      <c r="D1215" t="s">
        <v>68</v>
      </c>
      <c r="E1215" t="s">
        <v>65</v>
      </c>
      <c r="F1215">
        <v>17220.866999999998</v>
      </c>
      <c r="G1215">
        <v>2021</v>
      </c>
      <c r="H1215" s="21">
        <v>0.663285237127889</v>
      </c>
      <c r="I1215" s="21">
        <v>38.516367214722003</v>
      </c>
      <c r="J1215" s="21">
        <v>1181.3549840437099</v>
      </c>
    </row>
    <row r="1216" spans="1:10">
      <c r="A1216" t="s">
        <v>379</v>
      </c>
      <c r="B1216" t="s">
        <v>380</v>
      </c>
      <c r="C1216" t="s">
        <v>68</v>
      </c>
      <c r="D1216" t="s">
        <v>68</v>
      </c>
      <c r="E1216" t="s">
        <v>65</v>
      </c>
      <c r="F1216">
        <v>17651.102999999999</v>
      </c>
      <c r="G1216">
        <v>2022</v>
      </c>
      <c r="H1216" s="21">
        <v>0.63238876200000005</v>
      </c>
      <c r="I1216" s="21">
        <v>35.827152689999998</v>
      </c>
      <c r="J1216" s="21">
        <v>1126.3262709999999</v>
      </c>
    </row>
    <row r="1217" spans="1:10">
      <c r="A1217" t="s">
        <v>379</v>
      </c>
      <c r="B1217" t="s">
        <v>380</v>
      </c>
      <c r="C1217" t="s">
        <v>68</v>
      </c>
      <c r="D1217" t="s">
        <v>68</v>
      </c>
      <c r="E1217" t="s">
        <v>65</v>
      </c>
      <c r="F1217">
        <v>18077.574000000001</v>
      </c>
      <c r="G1217">
        <v>2023</v>
      </c>
      <c r="H1217" s="21">
        <v>0.71726324925515805</v>
      </c>
      <c r="I1217" s="21">
        <v>39.6769638036142</v>
      </c>
      <c r="J1217" s="21">
        <v>1277.49333520902</v>
      </c>
    </row>
    <row r="1218" spans="1:10">
      <c r="A1218" t="s">
        <v>381</v>
      </c>
      <c r="B1218" t="s">
        <v>382</v>
      </c>
      <c r="C1218" t="s">
        <v>86</v>
      </c>
      <c r="D1218" t="s">
        <v>90</v>
      </c>
      <c r="E1218" t="s">
        <v>73</v>
      </c>
      <c r="F1218">
        <v>5577.93</v>
      </c>
      <c r="G1218">
        <v>2016</v>
      </c>
      <c r="H1218" s="21">
        <v>5.0018413373629853</v>
      </c>
      <c r="I1218" s="21">
        <v>896.71999063505382</v>
      </c>
      <c r="J1218" s="21">
        <v>6690.6041493852463</v>
      </c>
    </row>
    <row r="1219" spans="1:10">
      <c r="A1219" t="s">
        <v>381</v>
      </c>
      <c r="B1219" t="s">
        <v>382</v>
      </c>
      <c r="C1219" t="s">
        <v>86</v>
      </c>
      <c r="D1219" t="s">
        <v>90</v>
      </c>
      <c r="E1219" t="s">
        <v>73</v>
      </c>
      <c r="F1219">
        <v>5604.0789999999997</v>
      </c>
      <c r="G1219">
        <v>2017</v>
      </c>
      <c r="H1219" s="21">
        <v>5.3812329804449739</v>
      </c>
      <c r="I1219" s="21">
        <v>960.23503245492702</v>
      </c>
      <c r="J1219" s="21">
        <v>6280.5782510183562</v>
      </c>
    </row>
    <row r="1220" spans="1:10">
      <c r="A1220" t="s">
        <v>381</v>
      </c>
      <c r="B1220" t="s">
        <v>382</v>
      </c>
      <c r="C1220" t="s">
        <v>86</v>
      </c>
      <c r="D1220" t="s">
        <v>90</v>
      </c>
      <c r="E1220" t="s">
        <v>73</v>
      </c>
      <c r="F1220">
        <v>5634.37</v>
      </c>
      <c r="G1220">
        <v>2018</v>
      </c>
      <c r="H1220" s="21">
        <v>4.4169520169035943</v>
      </c>
      <c r="I1220" s="21">
        <v>783.93006084151273</v>
      </c>
      <c r="J1220" s="21">
        <v>5712.4795559042486</v>
      </c>
    </row>
    <row r="1221" spans="1:10">
      <c r="A1221" t="s">
        <v>381</v>
      </c>
      <c r="B1221" t="s">
        <v>382</v>
      </c>
      <c r="C1221" t="s">
        <v>86</v>
      </c>
      <c r="D1221" t="s">
        <v>90</v>
      </c>
      <c r="E1221" t="s">
        <v>73</v>
      </c>
      <c r="F1221">
        <v>5669.5630000000001</v>
      </c>
      <c r="G1221">
        <v>2019</v>
      </c>
      <c r="H1221" s="21">
        <v>3.7846124160661381</v>
      </c>
      <c r="I1221" s="21">
        <v>667.53159212908258</v>
      </c>
      <c r="J1221" s="21">
        <v>4268.238680177823</v>
      </c>
    </row>
    <row r="1222" spans="1:10">
      <c r="A1222" t="s">
        <v>381</v>
      </c>
      <c r="B1222" t="s">
        <v>382</v>
      </c>
      <c r="C1222" t="s">
        <v>86</v>
      </c>
      <c r="D1222" t="s">
        <v>90</v>
      </c>
      <c r="E1222" t="s">
        <v>73</v>
      </c>
      <c r="F1222">
        <v>5620.1509999999998</v>
      </c>
      <c r="G1222">
        <v>2020</v>
      </c>
      <c r="H1222" s="21">
        <v>7.0244372067193837</v>
      </c>
      <c r="I1222" s="21">
        <v>1249.866277030525</v>
      </c>
      <c r="J1222" s="21">
        <v>9537.4558302997139</v>
      </c>
    </row>
    <row r="1223" spans="1:10">
      <c r="A1223" t="s">
        <v>381</v>
      </c>
      <c r="B1223" t="s">
        <v>382</v>
      </c>
      <c r="C1223" t="s">
        <v>86</v>
      </c>
      <c r="D1223" t="s">
        <v>90</v>
      </c>
      <c r="E1223" t="s">
        <v>73</v>
      </c>
      <c r="F1223">
        <v>5546.29</v>
      </c>
      <c r="G1223">
        <v>2021</v>
      </c>
      <c r="H1223" s="21">
        <v>6.9602513803017896</v>
      </c>
      <c r="I1223" s="21">
        <v>1254.9382344417199</v>
      </c>
      <c r="J1223" s="21">
        <v>9450.3083872227508</v>
      </c>
    </row>
    <row r="1224" spans="1:10">
      <c r="A1224" t="s">
        <v>381</v>
      </c>
      <c r="B1224" t="s">
        <v>382</v>
      </c>
      <c r="C1224" t="s">
        <v>86</v>
      </c>
      <c r="D1224" t="s">
        <v>90</v>
      </c>
      <c r="E1224" t="s">
        <v>73</v>
      </c>
      <c r="F1224">
        <v>5649.8850000000002</v>
      </c>
      <c r="G1224">
        <v>2022</v>
      </c>
      <c r="H1224" s="21">
        <v>6.0988485959999998</v>
      </c>
      <c r="I1224" s="21">
        <v>1079.464201</v>
      </c>
      <c r="J1224" s="21">
        <v>8280.7341670000005</v>
      </c>
    </row>
    <row r="1225" spans="1:10">
      <c r="A1225" t="s">
        <v>381</v>
      </c>
      <c r="B1225" t="s">
        <v>382</v>
      </c>
      <c r="C1225" t="s">
        <v>86</v>
      </c>
      <c r="D1225" t="s">
        <v>90</v>
      </c>
      <c r="E1225" t="s">
        <v>73</v>
      </c>
      <c r="F1225">
        <v>5789.09</v>
      </c>
      <c r="G1225">
        <v>2023</v>
      </c>
      <c r="H1225" s="21">
        <v>6.4399588726627401</v>
      </c>
      <c r="I1225" s="21">
        <v>1112.4302563378201</v>
      </c>
      <c r="J1225" s="21">
        <v>8743.87801141829</v>
      </c>
    </row>
    <row r="1226" spans="1:10">
      <c r="A1226" t="s">
        <v>383</v>
      </c>
      <c r="B1226" t="s">
        <v>384</v>
      </c>
      <c r="C1226" t="s">
        <v>86</v>
      </c>
      <c r="D1226" t="s">
        <v>90</v>
      </c>
      <c r="E1226" t="s">
        <v>69</v>
      </c>
      <c r="F1226">
        <v>662.37900000000002</v>
      </c>
      <c r="G1226">
        <v>2016</v>
      </c>
      <c r="H1226" s="21">
        <v>2.232301455255788E-2</v>
      </c>
      <c r="I1226" s="21">
        <v>33.701271556854728</v>
      </c>
      <c r="J1226" s="21">
        <v>29.85987528620749</v>
      </c>
    </row>
    <row r="1227" spans="1:10">
      <c r="A1227" t="s">
        <v>383</v>
      </c>
      <c r="B1227" t="s">
        <v>384</v>
      </c>
      <c r="C1227" t="s">
        <v>86</v>
      </c>
      <c r="D1227" t="s">
        <v>90</v>
      </c>
      <c r="E1227" t="s">
        <v>69</v>
      </c>
      <c r="F1227">
        <v>685.67200000000003</v>
      </c>
      <c r="G1227">
        <v>2017</v>
      </c>
      <c r="H1227" s="21">
        <v>2.1989109091456849E-2</v>
      </c>
      <c r="I1227" s="21">
        <v>32.069428373124239</v>
      </c>
      <c r="J1227" s="21">
        <v>25.66405013979978</v>
      </c>
    </row>
    <row r="1228" spans="1:10">
      <c r="A1228" t="s">
        <v>383</v>
      </c>
      <c r="B1228" t="s">
        <v>384</v>
      </c>
      <c r="C1228" t="s">
        <v>86</v>
      </c>
      <c r="D1228" t="s">
        <v>90</v>
      </c>
      <c r="E1228" t="s">
        <v>69</v>
      </c>
      <c r="F1228">
        <v>709.101</v>
      </c>
      <c r="G1228">
        <v>2018</v>
      </c>
      <c r="H1228" s="21">
        <v>1.7952756376281961E-2</v>
      </c>
      <c r="I1228" s="21">
        <v>25.3176294720808</v>
      </c>
      <c r="J1228" s="21">
        <v>23.218448011251279</v>
      </c>
    </row>
    <row r="1229" spans="1:10">
      <c r="A1229" t="s">
        <v>383</v>
      </c>
      <c r="B1229" t="s">
        <v>384</v>
      </c>
      <c r="C1229" t="s">
        <v>86</v>
      </c>
      <c r="D1229" t="s">
        <v>90</v>
      </c>
      <c r="E1229" t="s">
        <v>69</v>
      </c>
      <c r="F1229">
        <v>728.14700000000005</v>
      </c>
      <c r="G1229">
        <v>2019</v>
      </c>
      <c r="H1229" s="21">
        <v>1.6400726535839929E-2</v>
      </c>
      <c r="I1229" s="21">
        <v>22.523922416544909</v>
      </c>
      <c r="J1229" s="21">
        <v>18.496536012845269</v>
      </c>
    </row>
    <row r="1230" spans="1:10">
      <c r="A1230" t="s">
        <v>383</v>
      </c>
      <c r="B1230" t="s">
        <v>384</v>
      </c>
      <c r="C1230" t="s">
        <v>86</v>
      </c>
      <c r="D1230" t="s">
        <v>90</v>
      </c>
      <c r="E1230" t="s">
        <v>69</v>
      </c>
      <c r="F1230">
        <v>744.49800000000005</v>
      </c>
      <c r="G1230">
        <v>2020</v>
      </c>
      <c r="H1230" s="21">
        <v>2.6537434386952739E-2</v>
      </c>
      <c r="I1230" s="21">
        <v>35.644735629850913</v>
      </c>
      <c r="J1230" s="21">
        <v>36.03130471571621</v>
      </c>
    </row>
    <row r="1231" spans="1:10">
      <c r="A1231" t="s">
        <v>383</v>
      </c>
      <c r="B1231" t="s">
        <v>384</v>
      </c>
      <c r="C1231" t="s">
        <v>86</v>
      </c>
      <c r="D1231" t="s">
        <v>90</v>
      </c>
      <c r="E1231" t="s">
        <v>69</v>
      </c>
      <c r="F1231">
        <v>762.59199999999998</v>
      </c>
      <c r="G1231">
        <v>2021</v>
      </c>
      <c r="H1231" s="21">
        <v>2.7512805727265499E-2</v>
      </c>
      <c r="I1231" s="21">
        <v>36.078015147373101</v>
      </c>
      <c r="J1231" s="21">
        <v>37.355593647365303</v>
      </c>
    </row>
    <row r="1232" spans="1:10">
      <c r="A1232" t="s">
        <v>383</v>
      </c>
      <c r="B1232" t="s">
        <v>384</v>
      </c>
      <c r="C1232" t="s">
        <v>86</v>
      </c>
      <c r="D1232" t="s">
        <v>90</v>
      </c>
      <c r="E1232" t="s">
        <v>69</v>
      </c>
      <c r="F1232">
        <v>781.06600000000003</v>
      </c>
      <c r="G1232">
        <v>2022</v>
      </c>
      <c r="H1232" s="21">
        <v>2.7471199000000002E-2</v>
      </c>
      <c r="I1232" s="21">
        <v>35.171418180000003</v>
      </c>
      <c r="J1232" s="21">
        <v>37.299129399999998</v>
      </c>
    </row>
    <row r="1233" spans="1:10">
      <c r="A1233" t="s">
        <v>383</v>
      </c>
      <c r="B1233" t="s">
        <v>384</v>
      </c>
      <c r="C1233" t="s">
        <v>86</v>
      </c>
      <c r="D1233" t="s">
        <v>90</v>
      </c>
      <c r="E1233" t="s">
        <v>69</v>
      </c>
      <c r="F1233">
        <v>800.00599999999997</v>
      </c>
      <c r="G1233">
        <v>2023</v>
      </c>
      <c r="H1233" s="21">
        <v>3.1355565796408802E-2</v>
      </c>
      <c r="I1233" s="21">
        <v>39.194163289286301</v>
      </c>
      <c r="J1233" s="21">
        <v>42.5731152272514</v>
      </c>
    </row>
    <row r="1234" spans="1:10">
      <c r="A1234" t="s">
        <v>385</v>
      </c>
      <c r="B1234" t="s">
        <v>386</v>
      </c>
      <c r="C1234" t="s">
        <v>68</v>
      </c>
      <c r="D1234" t="s">
        <v>68</v>
      </c>
      <c r="E1234" t="s">
        <v>65</v>
      </c>
      <c r="F1234">
        <v>7205.3289999999997</v>
      </c>
      <c r="G1234">
        <v>2016</v>
      </c>
      <c r="H1234" s="21">
        <v>0.19013846964445971</v>
      </c>
      <c r="I1234" s="21">
        <v>26.388589562594529</v>
      </c>
      <c r="J1234" s="21">
        <v>427.90006817191278</v>
      </c>
    </row>
    <row r="1235" spans="1:10">
      <c r="A1235" t="s">
        <v>385</v>
      </c>
      <c r="B1235" t="s">
        <v>386</v>
      </c>
      <c r="C1235" t="s">
        <v>68</v>
      </c>
      <c r="D1235" t="s">
        <v>68</v>
      </c>
      <c r="E1235" t="s">
        <v>65</v>
      </c>
      <c r="F1235">
        <v>7379.299</v>
      </c>
      <c r="G1235">
        <v>2017</v>
      </c>
      <c r="H1235" s="21">
        <v>0.1208844105479709</v>
      </c>
      <c r="I1235" s="21">
        <v>16.38155745525027</v>
      </c>
      <c r="J1235" s="21">
        <v>294.72035068635603</v>
      </c>
    </row>
    <row r="1236" spans="1:10">
      <c r="A1236" t="s">
        <v>385</v>
      </c>
      <c r="B1236" t="s">
        <v>386</v>
      </c>
      <c r="C1236" t="s">
        <v>68</v>
      </c>
      <c r="D1236" t="s">
        <v>68</v>
      </c>
      <c r="E1236" t="s">
        <v>65</v>
      </c>
      <c r="F1236">
        <v>7554.5630000000001</v>
      </c>
      <c r="G1236">
        <v>2018</v>
      </c>
      <c r="H1236" s="21">
        <v>9.0490598156156954E-2</v>
      </c>
      <c r="I1236" s="21">
        <v>11.978270371980081</v>
      </c>
      <c r="J1236" s="21">
        <v>205.7636149588007</v>
      </c>
    </row>
    <row r="1237" spans="1:10">
      <c r="A1237" t="s">
        <v>385</v>
      </c>
      <c r="B1237" t="s">
        <v>386</v>
      </c>
      <c r="C1237" t="s">
        <v>68</v>
      </c>
      <c r="D1237" t="s">
        <v>68</v>
      </c>
      <c r="E1237" t="s">
        <v>65</v>
      </c>
      <c r="F1237">
        <v>7731.991</v>
      </c>
      <c r="G1237">
        <v>2019</v>
      </c>
      <c r="H1237" s="21">
        <v>0.17812443502013839</v>
      </c>
      <c r="I1237" s="21">
        <v>23.03733087895969</v>
      </c>
      <c r="J1237" s="21">
        <v>407.77973784976501</v>
      </c>
    </row>
    <row r="1238" spans="1:10">
      <c r="A1238" t="s">
        <v>385</v>
      </c>
      <c r="B1238" t="s">
        <v>386</v>
      </c>
      <c r="C1238" t="s">
        <v>68</v>
      </c>
      <c r="D1238" t="s">
        <v>68</v>
      </c>
      <c r="E1238" t="s">
        <v>65</v>
      </c>
      <c r="F1238">
        <v>7912.558</v>
      </c>
      <c r="G1238">
        <v>2020</v>
      </c>
      <c r="H1238" s="21">
        <v>0.21598349165221009</v>
      </c>
      <c r="I1238" s="21">
        <v>27.296291749420369</v>
      </c>
      <c r="J1238" s="21">
        <v>384.68090726913118</v>
      </c>
    </row>
    <row r="1239" spans="1:10">
      <c r="A1239" t="s">
        <v>385</v>
      </c>
      <c r="B1239" t="s">
        <v>386</v>
      </c>
      <c r="C1239" t="s">
        <v>68</v>
      </c>
      <c r="D1239" t="s">
        <v>68</v>
      </c>
      <c r="E1239" t="s">
        <v>65</v>
      </c>
      <c r="F1239">
        <v>8094.6019999999999</v>
      </c>
      <c r="G1239">
        <v>2021</v>
      </c>
      <c r="H1239" s="21">
        <v>0.19864451663101099</v>
      </c>
      <c r="I1239" s="21">
        <v>24.5403685852636</v>
      </c>
      <c r="J1239" s="21">
        <v>353.79903272252398</v>
      </c>
    </row>
    <row r="1240" spans="1:10">
      <c r="A1240" t="s">
        <v>385</v>
      </c>
      <c r="B1240" t="s">
        <v>386</v>
      </c>
      <c r="C1240" t="s">
        <v>68</v>
      </c>
      <c r="D1240" t="s">
        <v>68</v>
      </c>
      <c r="E1240" t="s">
        <v>65</v>
      </c>
      <c r="F1240">
        <v>8276.8070000000007</v>
      </c>
      <c r="G1240">
        <v>2022</v>
      </c>
      <c r="H1240" s="21">
        <v>0.22013302600000001</v>
      </c>
      <c r="I1240" s="21">
        <v>26.59637055</v>
      </c>
      <c r="J1240" s="21">
        <v>392.07147129999998</v>
      </c>
    </row>
    <row r="1241" spans="1:10">
      <c r="A1241" t="s">
        <v>385</v>
      </c>
      <c r="B1241" t="s">
        <v>386</v>
      </c>
      <c r="C1241" t="s">
        <v>68</v>
      </c>
      <c r="D1241" t="s">
        <v>68</v>
      </c>
      <c r="E1241" t="s">
        <v>65</v>
      </c>
      <c r="F1241">
        <v>8460.5120000000006</v>
      </c>
      <c r="G1241">
        <v>2023</v>
      </c>
      <c r="H1241" s="21">
        <v>0.206168190823494</v>
      </c>
      <c r="I1241" s="21">
        <v>24.368287737609101</v>
      </c>
      <c r="J1241" s="21">
        <v>367.19917323301399</v>
      </c>
    </row>
    <row r="1242" spans="1:10">
      <c r="A1242" t="s">
        <v>387</v>
      </c>
      <c r="B1242" t="s">
        <v>388</v>
      </c>
      <c r="C1242" t="s">
        <v>80</v>
      </c>
      <c r="D1242" t="s">
        <v>81</v>
      </c>
      <c r="E1242" t="s">
        <v>69</v>
      </c>
      <c r="F1242">
        <v>6200.8</v>
      </c>
      <c r="G1242">
        <v>2016</v>
      </c>
      <c r="H1242" s="21">
        <v>0.36801189436623882</v>
      </c>
      <c r="I1242" s="21">
        <v>59.349099207560123</v>
      </c>
      <c r="J1242" s="21">
        <v>599.43218565626501</v>
      </c>
    </row>
    <row r="1243" spans="1:10">
      <c r="A1243" t="s">
        <v>387</v>
      </c>
      <c r="B1243" t="s">
        <v>388</v>
      </c>
      <c r="C1243" t="s">
        <v>80</v>
      </c>
      <c r="D1243" t="s">
        <v>81</v>
      </c>
      <c r="E1243" t="s">
        <v>69</v>
      </c>
      <c r="F1243">
        <v>6213.5339999999997</v>
      </c>
      <c r="G1243">
        <v>2017</v>
      </c>
      <c r="H1243" s="21">
        <v>0.31035528271191259</v>
      </c>
      <c r="I1243" s="21">
        <v>49.948271420404652</v>
      </c>
      <c r="J1243" s="21">
        <v>487.6193246878131</v>
      </c>
    </row>
    <row r="1244" spans="1:10">
      <c r="A1244" t="s">
        <v>387</v>
      </c>
      <c r="B1244" t="s">
        <v>388</v>
      </c>
      <c r="C1244" t="s">
        <v>80</v>
      </c>
      <c r="D1244" t="s">
        <v>81</v>
      </c>
      <c r="E1244" t="s">
        <v>69</v>
      </c>
      <c r="F1244">
        <v>6219.808</v>
      </c>
      <c r="G1244">
        <v>2018</v>
      </c>
      <c r="H1244" s="21">
        <v>0.26154705443988568</v>
      </c>
      <c r="I1244" s="21">
        <v>42.050663692494318</v>
      </c>
      <c r="J1244" s="21">
        <v>388.35463478451919</v>
      </c>
    </row>
    <row r="1245" spans="1:10">
      <c r="A1245" t="s">
        <v>387</v>
      </c>
      <c r="B1245" t="s">
        <v>388</v>
      </c>
      <c r="C1245" t="s">
        <v>80</v>
      </c>
      <c r="D1245" t="s">
        <v>81</v>
      </c>
      <c r="E1245" t="s">
        <v>69</v>
      </c>
      <c r="F1245">
        <v>6222.3180000000002</v>
      </c>
      <c r="G1245">
        <v>2019</v>
      </c>
      <c r="H1245" s="21">
        <v>0.33842767757101477</v>
      </c>
      <c r="I1245" s="21">
        <v>54.389325259656417</v>
      </c>
      <c r="J1245" s="21">
        <v>499.459579858756</v>
      </c>
    </row>
    <row r="1246" spans="1:10">
      <c r="A1246" t="s">
        <v>387</v>
      </c>
      <c r="B1246" t="s">
        <v>388</v>
      </c>
      <c r="C1246" t="s">
        <v>80</v>
      </c>
      <c r="D1246" t="s">
        <v>81</v>
      </c>
      <c r="E1246" t="s">
        <v>69</v>
      </c>
      <c r="F1246">
        <v>6234.674</v>
      </c>
      <c r="G1246">
        <v>2020</v>
      </c>
      <c r="H1246" s="21">
        <v>0.32318172242171311</v>
      </c>
      <c r="I1246" s="21">
        <v>51.836186209850439</v>
      </c>
      <c r="J1246" s="21">
        <v>461.31679522154349</v>
      </c>
    </row>
    <row r="1247" spans="1:10">
      <c r="A1247" t="s">
        <v>387</v>
      </c>
      <c r="B1247" t="s">
        <v>388</v>
      </c>
      <c r="C1247" t="s">
        <v>80</v>
      </c>
      <c r="D1247" t="s">
        <v>81</v>
      </c>
      <c r="E1247" t="s">
        <v>69</v>
      </c>
      <c r="F1247">
        <v>6255.7820000000002</v>
      </c>
      <c r="G1247">
        <v>2021</v>
      </c>
      <c r="H1247" s="21">
        <v>0.45935125334613403</v>
      </c>
      <c r="I1247" s="21">
        <v>73.428270573708204</v>
      </c>
      <c r="J1247" s="21">
        <v>655.68819471366396</v>
      </c>
    </row>
    <row r="1248" spans="1:10">
      <c r="A1248" t="s">
        <v>387</v>
      </c>
      <c r="B1248" t="s">
        <v>388</v>
      </c>
      <c r="C1248" t="s">
        <v>80</v>
      </c>
      <c r="D1248" t="s">
        <v>81</v>
      </c>
      <c r="E1248" t="s">
        <v>69</v>
      </c>
      <c r="F1248">
        <v>6280.3190000000004</v>
      </c>
      <c r="G1248">
        <v>2022</v>
      </c>
      <c r="H1248" s="21">
        <v>0.48328168100000002</v>
      </c>
      <c r="I1248" s="21">
        <v>76.951772829999996</v>
      </c>
      <c r="J1248" s="21">
        <v>689.84708169999999</v>
      </c>
    </row>
    <row r="1249" spans="1:10">
      <c r="A1249" t="s">
        <v>387</v>
      </c>
      <c r="B1249" t="s">
        <v>388</v>
      </c>
      <c r="C1249" t="s">
        <v>80</v>
      </c>
      <c r="D1249" t="s">
        <v>81</v>
      </c>
      <c r="E1249" t="s">
        <v>69</v>
      </c>
      <c r="F1249">
        <v>6309.6239999999998</v>
      </c>
      <c r="G1249">
        <v>2023</v>
      </c>
      <c r="H1249" s="21">
        <v>0.497929059570481</v>
      </c>
      <c r="I1249" s="21">
        <v>78.915805374532795</v>
      </c>
      <c r="J1249" s="21">
        <v>710.75506704381701</v>
      </c>
    </row>
    <row r="1250" spans="1:10">
      <c r="A1250" t="s">
        <v>389</v>
      </c>
      <c r="B1250" t="s">
        <v>390</v>
      </c>
      <c r="C1250" t="s">
        <v>72</v>
      </c>
      <c r="D1250" t="s">
        <v>72</v>
      </c>
      <c r="E1250" t="s">
        <v>73</v>
      </c>
      <c r="F1250">
        <v>34.161999999999999</v>
      </c>
      <c r="G1250">
        <v>2016</v>
      </c>
      <c r="H1250" s="21">
        <v>3.8917063217955183E-2</v>
      </c>
      <c r="I1250" s="21">
        <v>1139.191593523658</v>
      </c>
      <c r="J1250" s="21">
        <v>89.620683594766504</v>
      </c>
    </row>
    <row r="1251" spans="1:10">
      <c r="A1251" t="s">
        <v>389</v>
      </c>
      <c r="B1251" t="s">
        <v>390</v>
      </c>
      <c r="C1251" t="s">
        <v>72</v>
      </c>
      <c r="D1251" t="s">
        <v>72</v>
      </c>
      <c r="E1251" t="s">
        <v>73</v>
      </c>
      <c r="F1251">
        <v>34.378</v>
      </c>
      <c r="G1251">
        <v>2017</v>
      </c>
      <c r="H1251" s="21">
        <v>2.395485070010436E-2</v>
      </c>
      <c r="I1251" s="21">
        <v>696.8075717058689</v>
      </c>
      <c r="J1251" s="21">
        <v>45.236156007246159</v>
      </c>
    </row>
    <row r="1252" spans="1:10">
      <c r="A1252" t="s">
        <v>389</v>
      </c>
      <c r="B1252" t="s">
        <v>390</v>
      </c>
      <c r="C1252" t="s">
        <v>72</v>
      </c>
      <c r="D1252" t="s">
        <v>72</v>
      </c>
      <c r="E1252" t="s">
        <v>73</v>
      </c>
      <c r="F1252">
        <v>34.529000000000003</v>
      </c>
      <c r="G1252">
        <v>2018</v>
      </c>
      <c r="H1252" s="21">
        <v>2.2567991687985008E-2</v>
      </c>
      <c r="I1252" s="21">
        <v>653.59528767079871</v>
      </c>
      <c r="J1252" s="21">
        <v>40.525324558418014</v>
      </c>
    </row>
    <row r="1253" spans="1:10">
      <c r="A1253" t="s">
        <v>389</v>
      </c>
      <c r="B1253" t="s">
        <v>390</v>
      </c>
      <c r="C1253" t="s">
        <v>72</v>
      </c>
      <c r="D1253" t="s">
        <v>72</v>
      </c>
      <c r="E1253" t="s">
        <v>73</v>
      </c>
      <c r="F1253">
        <v>34.652999999999999</v>
      </c>
      <c r="G1253">
        <v>2019</v>
      </c>
      <c r="H1253" s="21">
        <v>2.146460012875669E-2</v>
      </c>
      <c r="I1253" s="21">
        <v>619.41535015025227</v>
      </c>
      <c r="J1253" s="21">
        <v>40.235065185215177</v>
      </c>
    </row>
    <row r="1254" spans="1:10">
      <c r="A1254" t="s">
        <v>389</v>
      </c>
      <c r="B1254" t="s">
        <v>390</v>
      </c>
      <c r="C1254" t="s">
        <v>72</v>
      </c>
      <c r="D1254" t="s">
        <v>72</v>
      </c>
      <c r="E1254" t="s">
        <v>73</v>
      </c>
      <c r="F1254">
        <v>34.768999999999998</v>
      </c>
      <c r="G1254">
        <v>2020</v>
      </c>
      <c r="H1254" s="21">
        <v>3.1910634815568079E-2</v>
      </c>
      <c r="I1254" s="21">
        <v>917.78983622100384</v>
      </c>
      <c r="J1254" s="21">
        <v>57.143315434826008</v>
      </c>
    </row>
    <row r="1255" spans="1:10">
      <c r="A1255" t="s">
        <v>389</v>
      </c>
      <c r="B1255" t="s">
        <v>390</v>
      </c>
      <c r="C1255" t="s">
        <v>72</v>
      </c>
      <c r="D1255" t="s">
        <v>72</v>
      </c>
      <c r="E1255" t="s">
        <v>73</v>
      </c>
      <c r="F1255">
        <v>34.573</v>
      </c>
      <c r="G1255">
        <v>2021</v>
      </c>
      <c r="H1255" s="21">
        <v>3.5989897075411802E-2</v>
      </c>
      <c r="I1255" s="21">
        <v>1040.98276329539</v>
      </c>
      <c r="J1255" s="21">
        <v>64.4481672684133</v>
      </c>
    </row>
    <row r="1256" spans="1:10">
      <c r="A1256" t="s">
        <v>389</v>
      </c>
      <c r="B1256" t="s">
        <v>390</v>
      </c>
      <c r="C1256" t="s">
        <v>72</v>
      </c>
      <c r="D1256" t="s">
        <v>72</v>
      </c>
      <c r="E1256" t="s">
        <v>73</v>
      </c>
      <c r="F1256">
        <v>34.090000000000003</v>
      </c>
      <c r="G1256">
        <v>2022</v>
      </c>
      <c r="H1256" s="21">
        <v>3.6144580000000003E-2</v>
      </c>
      <c r="I1256" s="21">
        <v>1060.269278</v>
      </c>
      <c r="J1256" s="21">
        <v>64.726095979999997</v>
      </c>
    </row>
    <row r="1257" spans="1:10">
      <c r="A1257" t="s">
        <v>389</v>
      </c>
      <c r="B1257" t="s">
        <v>390</v>
      </c>
      <c r="C1257" t="s">
        <v>72</v>
      </c>
      <c r="D1257" t="s">
        <v>72</v>
      </c>
      <c r="E1257" t="s">
        <v>73</v>
      </c>
      <c r="F1257">
        <v>33.732999999999997</v>
      </c>
      <c r="G1257">
        <v>2023</v>
      </c>
      <c r="H1257" s="21">
        <v>3.09916176393293E-2</v>
      </c>
      <c r="I1257" s="21">
        <v>918.73292145167795</v>
      </c>
      <c r="J1257" s="21">
        <v>55.497577439213799</v>
      </c>
    </row>
    <row r="1258" spans="1:10">
      <c r="A1258" t="s">
        <v>391</v>
      </c>
      <c r="B1258" t="s">
        <v>392</v>
      </c>
      <c r="C1258" t="s">
        <v>68</v>
      </c>
      <c r="D1258" t="s">
        <v>64</v>
      </c>
      <c r="E1258" t="s">
        <v>65</v>
      </c>
      <c r="F1258">
        <v>14348.74</v>
      </c>
      <c r="G1258">
        <v>2016</v>
      </c>
      <c r="H1258" s="21">
        <v>4.2458972646066052E-2</v>
      </c>
      <c r="I1258" s="21">
        <v>2.9590732458784572</v>
      </c>
      <c r="J1258" s="21">
        <v>60.571744119282258</v>
      </c>
    </row>
    <row r="1259" spans="1:10">
      <c r="A1259" t="s">
        <v>391</v>
      </c>
      <c r="B1259" t="s">
        <v>392</v>
      </c>
      <c r="C1259" t="s">
        <v>68</v>
      </c>
      <c r="D1259" t="s">
        <v>64</v>
      </c>
      <c r="E1259" t="s">
        <v>65</v>
      </c>
      <c r="F1259">
        <v>14916.63</v>
      </c>
      <c r="G1259">
        <v>2017</v>
      </c>
      <c r="H1259" s="21">
        <v>0.11408889316692759</v>
      </c>
      <c r="I1259" s="21">
        <v>7.64843621963725</v>
      </c>
      <c r="J1259" s="21">
        <v>145.47254791511449</v>
      </c>
    </row>
    <row r="1260" spans="1:10">
      <c r="A1260" t="s">
        <v>391</v>
      </c>
      <c r="B1260" t="s">
        <v>392</v>
      </c>
      <c r="C1260" t="s">
        <v>68</v>
      </c>
      <c r="D1260" t="s">
        <v>64</v>
      </c>
      <c r="E1260" t="s">
        <v>65</v>
      </c>
      <c r="F1260">
        <v>15452.486999999999</v>
      </c>
      <c r="G1260">
        <v>2018</v>
      </c>
      <c r="H1260" s="21">
        <v>6.8917676148121429E-2</v>
      </c>
      <c r="I1260" s="21">
        <v>4.4599730870585068</v>
      </c>
      <c r="J1260" s="21">
        <v>87.622417209224281</v>
      </c>
    </row>
    <row r="1261" spans="1:10">
      <c r="A1261" t="s">
        <v>391</v>
      </c>
      <c r="B1261" t="s">
        <v>392</v>
      </c>
      <c r="C1261" t="s">
        <v>68</v>
      </c>
      <c r="D1261" t="s">
        <v>64</v>
      </c>
      <c r="E1261" t="s">
        <v>65</v>
      </c>
      <c r="F1261">
        <v>16030.971</v>
      </c>
      <c r="G1261">
        <v>2019</v>
      </c>
      <c r="H1261" s="21">
        <v>5.9103736237990971E-2</v>
      </c>
      <c r="I1261" s="21">
        <v>3.686846931354999</v>
      </c>
      <c r="J1261" s="21">
        <v>79.935822489081474</v>
      </c>
    </row>
    <row r="1262" spans="1:10">
      <c r="A1262" t="s">
        <v>391</v>
      </c>
      <c r="B1262" t="s">
        <v>392</v>
      </c>
      <c r="C1262" t="s">
        <v>68</v>
      </c>
      <c r="D1262" t="s">
        <v>64</v>
      </c>
      <c r="E1262" t="s">
        <v>65</v>
      </c>
      <c r="F1262">
        <v>16651.190999999999</v>
      </c>
      <c r="G1262">
        <v>2020</v>
      </c>
      <c r="H1262" s="21">
        <v>5.4867874255797817E-2</v>
      </c>
      <c r="I1262" s="21">
        <v>3.2951321173240902</v>
      </c>
      <c r="J1262" s="21">
        <v>68.044156846219266</v>
      </c>
    </row>
    <row r="1263" spans="1:10">
      <c r="A1263" t="s">
        <v>391</v>
      </c>
      <c r="B1263" t="s">
        <v>392</v>
      </c>
      <c r="C1263" t="s">
        <v>68</v>
      </c>
      <c r="D1263" t="s">
        <v>64</v>
      </c>
      <c r="E1263" t="s">
        <v>65</v>
      </c>
      <c r="F1263">
        <v>17271.432000000001</v>
      </c>
      <c r="G1263">
        <v>2021</v>
      </c>
      <c r="H1263" s="21">
        <v>6.1888036928957599E-2</v>
      </c>
      <c r="I1263" s="21">
        <v>3.5832603184818499</v>
      </c>
      <c r="J1263" s="21">
        <v>76.750178277143206</v>
      </c>
    </row>
    <row r="1264" spans="1:10">
      <c r="A1264" t="s">
        <v>391</v>
      </c>
      <c r="B1264" t="s">
        <v>392</v>
      </c>
      <c r="C1264" t="s">
        <v>68</v>
      </c>
      <c r="D1264" t="s">
        <v>64</v>
      </c>
      <c r="E1264" t="s">
        <v>65</v>
      </c>
      <c r="F1264">
        <v>17801.897000000001</v>
      </c>
      <c r="G1264">
        <v>2022</v>
      </c>
      <c r="H1264" s="21">
        <v>6.7899349999999997E-2</v>
      </c>
      <c r="I1264" s="21">
        <v>3.8141637560000001</v>
      </c>
      <c r="J1264" s="21">
        <v>84.205089310000005</v>
      </c>
    </row>
    <row r="1265" spans="1:10">
      <c r="A1265" t="s">
        <v>391</v>
      </c>
      <c r="B1265" t="s">
        <v>392</v>
      </c>
      <c r="C1265" t="s">
        <v>68</v>
      </c>
      <c r="D1265" t="s">
        <v>64</v>
      </c>
      <c r="E1265" t="s">
        <v>65</v>
      </c>
      <c r="F1265">
        <v>18358.615000000002</v>
      </c>
      <c r="G1265">
        <v>2023</v>
      </c>
      <c r="H1265" s="21">
        <v>9.3061583950764096E-2</v>
      </c>
      <c r="I1265" s="21">
        <v>5.0690961137735098</v>
      </c>
      <c r="J1265" s="21">
        <v>115.409923167898</v>
      </c>
    </row>
    <row r="1266" spans="1:10">
      <c r="A1266" t="s">
        <v>393</v>
      </c>
      <c r="B1266" t="s">
        <v>394</v>
      </c>
      <c r="C1266" t="s">
        <v>72</v>
      </c>
      <c r="D1266" t="s">
        <v>72</v>
      </c>
      <c r="E1266" t="s">
        <v>73</v>
      </c>
      <c r="F1266">
        <v>7076.3720000000003</v>
      </c>
      <c r="G1266">
        <v>2016</v>
      </c>
      <c r="H1266" s="21">
        <v>1.0828563616385789</v>
      </c>
      <c r="I1266" s="21">
        <v>153.02422790076309</v>
      </c>
      <c r="J1266" s="21">
        <v>2493.7068345913799</v>
      </c>
    </row>
    <row r="1267" spans="1:10">
      <c r="A1267" t="s">
        <v>393</v>
      </c>
      <c r="B1267" t="s">
        <v>394</v>
      </c>
      <c r="C1267" t="s">
        <v>72</v>
      </c>
      <c r="D1267" t="s">
        <v>72</v>
      </c>
      <c r="E1267" t="s">
        <v>73</v>
      </c>
      <c r="F1267">
        <v>7040.2719999999999</v>
      </c>
      <c r="G1267">
        <v>2017</v>
      </c>
      <c r="H1267" s="21">
        <v>0.6891021153092729</v>
      </c>
      <c r="I1267" s="21">
        <v>97.880041468464981</v>
      </c>
      <c r="J1267" s="21">
        <v>1301.2950865999669</v>
      </c>
    </row>
    <row r="1268" spans="1:10">
      <c r="A1268" t="s">
        <v>393</v>
      </c>
      <c r="B1268" t="s">
        <v>394</v>
      </c>
      <c r="C1268" t="s">
        <v>72</v>
      </c>
      <c r="D1268" t="s">
        <v>72</v>
      </c>
      <c r="E1268" t="s">
        <v>73</v>
      </c>
      <c r="F1268">
        <v>7001.4440000000004</v>
      </c>
      <c r="G1268">
        <v>2018</v>
      </c>
      <c r="H1268" s="21">
        <v>0.7114131041402364</v>
      </c>
      <c r="I1268" s="21">
        <v>101.6094828638544</v>
      </c>
      <c r="J1268" s="21">
        <v>1277.502520005675</v>
      </c>
    </row>
    <row r="1269" spans="1:10">
      <c r="A1269" t="s">
        <v>393</v>
      </c>
      <c r="B1269" t="s">
        <v>394</v>
      </c>
      <c r="C1269" t="s">
        <v>72</v>
      </c>
      <c r="D1269" t="s">
        <v>72</v>
      </c>
      <c r="E1269" t="s">
        <v>73</v>
      </c>
      <c r="F1269">
        <v>6963.7640000000001</v>
      </c>
      <c r="G1269">
        <v>2019</v>
      </c>
      <c r="H1269" s="21">
        <v>0.72743523978255975</v>
      </c>
      <c r="I1269" s="21">
        <v>104.4600649566183</v>
      </c>
      <c r="J1269" s="21">
        <v>1363.566239792432</v>
      </c>
    </row>
    <row r="1270" spans="1:10">
      <c r="A1270" t="s">
        <v>393</v>
      </c>
      <c r="B1270" t="s">
        <v>394</v>
      </c>
      <c r="C1270" t="s">
        <v>72</v>
      </c>
      <c r="D1270" t="s">
        <v>72</v>
      </c>
      <c r="E1270" t="s">
        <v>73</v>
      </c>
      <c r="F1270">
        <v>6926.7049999999999</v>
      </c>
      <c r="G1270">
        <v>2020</v>
      </c>
      <c r="H1270" s="21">
        <v>1.133288939119987</v>
      </c>
      <c r="I1270" s="21">
        <v>163.61154966466549</v>
      </c>
      <c r="J1270" s="21">
        <v>2029.4430177497579</v>
      </c>
    </row>
    <row r="1271" spans="1:10">
      <c r="A1271" t="s">
        <v>393</v>
      </c>
      <c r="B1271" t="s">
        <v>394</v>
      </c>
      <c r="C1271" t="s">
        <v>72</v>
      </c>
      <c r="D1271" t="s">
        <v>72</v>
      </c>
      <c r="E1271" t="s">
        <v>73</v>
      </c>
      <c r="F1271">
        <v>6871.5469999999996</v>
      </c>
      <c r="G1271">
        <v>2021</v>
      </c>
      <c r="H1271" s="21">
        <v>1.3834999750988499</v>
      </c>
      <c r="I1271" s="21">
        <v>201.33748268022501</v>
      </c>
      <c r="J1271" s="21">
        <v>2477.5097672789698</v>
      </c>
    </row>
    <row r="1272" spans="1:10">
      <c r="A1272" t="s">
        <v>393</v>
      </c>
      <c r="B1272" t="s">
        <v>394</v>
      </c>
      <c r="C1272" t="s">
        <v>72</v>
      </c>
      <c r="D1272" t="s">
        <v>72</v>
      </c>
      <c r="E1272" t="s">
        <v>73</v>
      </c>
      <c r="F1272">
        <v>6797.1049999999996</v>
      </c>
      <c r="G1272">
        <v>2022</v>
      </c>
      <c r="H1272" s="21">
        <v>1.3422525780000001</v>
      </c>
      <c r="I1272" s="21">
        <v>197.47415670000001</v>
      </c>
      <c r="J1272" s="21">
        <v>2403.645908</v>
      </c>
    </row>
    <row r="1273" spans="1:10">
      <c r="A1273" t="s">
        <v>393</v>
      </c>
      <c r="B1273" t="s">
        <v>394</v>
      </c>
      <c r="C1273" t="s">
        <v>72</v>
      </c>
      <c r="D1273" t="s">
        <v>72</v>
      </c>
      <c r="E1273" t="s">
        <v>73</v>
      </c>
      <c r="F1273">
        <v>6641.1970000000001</v>
      </c>
      <c r="G1273">
        <v>2023</v>
      </c>
      <c r="H1273" s="21">
        <v>1.28967153065632</v>
      </c>
      <c r="I1273" s="21">
        <v>194.19263284259199</v>
      </c>
      <c r="J1273" s="21">
        <v>2309.4860748216502</v>
      </c>
    </row>
    <row r="1274" spans="1:10">
      <c r="A1274" t="s">
        <v>395</v>
      </c>
      <c r="B1274" t="s">
        <v>396</v>
      </c>
      <c r="C1274" t="s">
        <v>68</v>
      </c>
      <c r="D1274" t="s">
        <v>68</v>
      </c>
      <c r="E1274" t="s">
        <v>65</v>
      </c>
      <c r="G1274">
        <v>2016</v>
      </c>
      <c r="H1274" s="21"/>
      <c r="I1274" s="21"/>
      <c r="J1274" s="21"/>
    </row>
    <row r="1275" spans="1:10">
      <c r="A1275" t="s">
        <v>395</v>
      </c>
      <c r="B1275" t="s">
        <v>396</v>
      </c>
      <c r="C1275" t="s">
        <v>68</v>
      </c>
      <c r="D1275" t="s">
        <v>68</v>
      </c>
      <c r="E1275" t="s">
        <v>65</v>
      </c>
      <c r="F1275">
        <v>10259.154</v>
      </c>
      <c r="G1275">
        <v>2017</v>
      </c>
      <c r="H1275" s="21">
        <v>9.9525781607558747E-2</v>
      </c>
      <c r="I1275" s="21">
        <v>9.7011684986460622</v>
      </c>
      <c r="J1275" s="21">
        <v>242.64729386227259</v>
      </c>
    </row>
    <row r="1276" spans="1:10">
      <c r="A1276" t="s">
        <v>395</v>
      </c>
      <c r="B1276" t="s">
        <v>396</v>
      </c>
      <c r="C1276" t="s">
        <v>68</v>
      </c>
      <c r="D1276" t="s">
        <v>68</v>
      </c>
      <c r="E1276" t="s">
        <v>65</v>
      </c>
      <c r="F1276">
        <v>10122.977000000001</v>
      </c>
      <c r="G1276">
        <v>2018</v>
      </c>
      <c r="H1276" s="21">
        <v>8.4186968518339261E-2</v>
      </c>
      <c r="I1276" s="21">
        <v>8.3164239648414942</v>
      </c>
      <c r="J1276" s="21">
        <v>191.42999157644121</v>
      </c>
    </row>
    <row r="1277" spans="1:10">
      <c r="A1277" t="s">
        <v>395</v>
      </c>
      <c r="B1277" t="s">
        <v>396</v>
      </c>
      <c r="C1277" t="s">
        <v>68</v>
      </c>
      <c r="D1277" t="s">
        <v>68</v>
      </c>
      <c r="E1277" t="s">
        <v>65</v>
      </c>
      <c r="F1277">
        <v>10423.384</v>
      </c>
      <c r="G1277">
        <v>2019</v>
      </c>
      <c r="H1277" s="21">
        <v>0.1754961600071778</v>
      </c>
      <c r="I1277" s="21">
        <v>16.836773931304631</v>
      </c>
      <c r="J1277" s="21">
        <v>401.76280674855082</v>
      </c>
    </row>
    <row r="1278" spans="1:10">
      <c r="A1278" t="s">
        <v>395</v>
      </c>
      <c r="B1278" t="s">
        <v>396</v>
      </c>
      <c r="C1278" t="s">
        <v>68</v>
      </c>
      <c r="D1278" t="s">
        <v>68</v>
      </c>
      <c r="E1278" t="s">
        <v>65</v>
      </c>
      <c r="F1278">
        <v>10698.467000000001</v>
      </c>
      <c r="G1278">
        <v>2020</v>
      </c>
      <c r="H1278" s="21">
        <v>0.28907910539559512</v>
      </c>
      <c r="I1278" s="21">
        <v>27.0206100926044</v>
      </c>
      <c r="J1278" s="21">
        <v>514.86905546737944</v>
      </c>
    </row>
    <row r="1279" spans="1:10">
      <c r="A1279" t="s">
        <v>395</v>
      </c>
      <c r="B1279" t="s">
        <v>396</v>
      </c>
      <c r="C1279" t="s">
        <v>68</v>
      </c>
      <c r="D1279" t="s">
        <v>68</v>
      </c>
      <c r="E1279" t="s">
        <v>65</v>
      </c>
      <c r="F1279">
        <v>10865.78</v>
      </c>
      <c r="G1279">
        <v>2021</v>
      </c>
      <c r="H1279" s="21">
        <v>0.17053934876539401</v>
      </c>
      <c r="I1279" s="21">
        <v>15.695085743075399</v>
      </c>
      <c r="J1279" s="21">
        <v>303.74188505772798</v>
      </c>
    </row>
    <row r="1280" spans="1:10">
      <c r="A1280" t="s">
        <v>395</v>
      </c>
      <c r="B1280" t="s">
        <v>396</v>
      </c>
      <c r="C1280" t="s">
        <v>68</v>
      </c>
      <c r="D1280" t="s">
        <v>68</v>
      </c>
      <c r="E1280" t="s">
        <v>65</v>
      </c>
      <c r="F1280">
        <v>11021.178</v>
      </c>
      <c r="G1280">
        <v>2022</v>
      </c>
      <c r="H1280" s="21">
        <v>0.146981101</v>
      </c>
      <c r="I1280" s="21">
        <v>13.33624236</v>
      </c>
      <c r="J1280" s="21">
        <v>261.7830874</v>
      </c>
    </row>
    <row r="1281" spans="1:10">
      <c r="A1281" t="s">
        <v>395</v>
      </c>
      <c r="B1281" t="s">
        <v>396</v>
      </c>
      <c r="C1281" t="s">
        <v>68</v>
      </c>
      <c r="D1281" t="s">
        <v>68</v>
      </c>
      <c r="E1281" t="s">
        <v>65</v>
      </c>
      <c r="F1281">
        <v>11483.374</v>
      </c>
      <c r="G1281">
        <v>2023</v>
      </c>
      <c r="H1281" s="21">
        <v>0.29348020893293802</v>
      </c>
      <c r="I1281" s="21">
        <v>25.556966875148198</v>
      </c>
      <c r="J1281" s="21">
        <v>522.70771421952702</v>
      </c>
    </row>
    <row r="1282" spans="1:10">
      <c r="A1282" t="s">
        <v>397</v>
      </c>
      <c r="B1282" t="s">
        <v>398</v>
      </c>
      <c r="C1282" t="s">
        <v>86</v>
      </c>
      <c r="D1282" t="s">
        <v>68</v>
      </c>
      <c r="E1282" t="s">
        <v>69</v>
      </c>
      <c r="F1282">
        <v>203.68899999999999</v>
      </c>
      <c r="G1282">
        <v>2016</v>
      </c>
      <c r="H1282" s="21">
        <v>7.0029849509724764E-3</v>
      </c>
      <c r="I1282" s="21">
        <v>34.380771425911441</v>
      </c>
      <c r="J1282" s="21">
        <v>15.759937476425261</v>
      </c>
    </row>
    <row r="1283" spans="1:10">
      <c r="A1283" t="s">
        <v>397</v>
      </c>
      <c r="B1283" t="s">
        <v>398</v>
      </c>
      <c r="C1283" t="s">
        <v>86</v>
      </c>
      <c r="D1283" t="s">
        <v>68</v>
      </c>
      <c r="E1283" t="s">
        <v>69</v>
      </c>
      <c r="F1283">
        <v>206.971</v>
      </c>
      <c r="G1283">
        <v>2017</v>
      </c>
      <c r="H1283" s="21">
        <v>8.3785294908676217E-3</v>
      </c>
      <c r="I1283" s="21">
        <v>40.481659222150071</v>
      </c>
      <c r="J1283" s="21">
        <v>20.427095191656491</v>
      </c>
    </row>
    <row r="1284" spans="1:10">
      <c r="A1284" t="s">
        <v>397</v>
      </c>
      <c r="B1284" t="s">
        <v>398</v>
      </c>
      <c r="C1284" t="s">
        <v>86</v>
      </c>
      <c r="D1284" t="s">
        <v>68</v>
      </c>
      <c r="E1284" t="s">
        <v>69</v>
      </c>
      <c r="F1284">
        <v>210.18700000000001</v>
      </c>
      <c r="G1284">
        <v>2018</v>
      </c>
      <c r="H1284" s="21">
        <v>6.1149139559884304E-3</v>
      </c>
      <c r="I1284" s="21">
        <v>29.092731500941689</v>
      </c>
      <c r="J1284" s="21">
        <v>13.904502381358821</v>
      </c>
    </row>
    <row r="1285" spans="1:10">
      <c r="A1285" t="s">
        <v>397</v>
      </c>
      <c r="B1285" t="s">
        <v>398</v>
      </c>
      <c r="C1285" t="s">
        <v>86</v>
      </c>
      <c r="D1285" t="s">
        <v>68</v>
      </c>
      <c r="E1285" t="s">
        <v>69</v>
      </c>
      <c r="F1285">
        <v>213.392</v>
      </c>
      <c r="G1285">
        <v>2019</v>
      </c>
      <c r="H1285" s="21">
        <v>1.0914141985456691E-2</v>
      </c>
      <c r="I1285" s="21">
        <v>51.14597541358949</v>
      </c>
      <c r="J1285" s="21">
        <v>24.985711565393309</v>
      </c>
    </row>
    <row r="1286" spans="1:10">
      <c r="A1286" t="s">
        <v>397</v>
      </c>
      <c r="B1286" t="s">
        <v>398</v>
      </c>
      <c r="C1286" t="s">
        <v>86</v>
      </c>
      <c r="D1286" t="s">
        <v>68</v>
      </c>
      <c r="E1286" t="s">
        <v>69</v>
      </c>
      <c r="F1286">
        <v>217.435</v>
      </c>
      <c r="G1286">
        <v>2020</v>
      </c>
      <c r="H1286" s="21">
        <v>1.9811589263995191E-2</v>
      </c>
      <c r="I1286" s="21">
        <v>91.114996500081375</v>
      </c>
      <c r="J1286" s="21">
        <v>35.285669840392828</v>
      </c>
    </row>
    <row r="1287" spans="1:10">
      <c r="A1287" t="s">
        <v>397</v>
      </c>
      <c r="B1287" t="s">
        <v>398</v>
      </c>
      <c r="C1287" t="s">
        <v>86</v>
      </c>
      <c r="D1287" t="s">
        <v>68</v>
      </c>
      <c r="E1287" t="s">
        <v>69</v>
      </c>
      <c r="F1287">
        <v>221.96100000000001</v>
      </c>
      <c r="G1287">
        <v>2021</v>
      </c>
      <c r="H1287" s="21">
        <v>2.1540992164619299E-2</v>
      </c>
      <c r="I1287" s="21">
        <v>97.048545305794093</v>
      </c>
      <c r="J1287" s="21">
        <v>38.365935344666298</v>
      </c>
    </row>
    <row r="1288" spans="1:10">
      <c r="A1288" t="s">
        <v>397</v>
      </c>
      <c r="B1288" t="s">
        <v>398</v>
      </c>
      <c r="C1288" t="s">
        <v>86</v>
      </c>
      <c r="D1288" t="s">
        <v>68</v>
      </c>
      <c r="E1288" t="s">
        <v>69</v>
      </c>
      <c r="F1288">
        <v>226.30500000000001</v>
      </c>
      <c r="G1288">
        <v>2022</v>
      </c>
      <c r="H1288" s="21">
        <v>1.7406464E-2</v>
      </c>
      <c r="I1288" s="21">
        <v>76.915951750000005</v>
      </c>
      <c r="J1288" s="21">
        <v>31.002067069999999</v>
      </c>
    </row>
    <row r="1289" spans="1:10">
      <c r="A1289" t="s">
        <v>397</v>
      </c>
      <c r="B1289" t="s">
        <v>398</v>
      </c>
      <c r="C1289" t="s">
        <v>86</v>
      </c>
      <c r="D1289" t="s">
        <v>68</v>
      </c>
      <c r="E1289" t="s">
        <v>69</v>
      </c>
      <c r="F1289">
        <v>230.87200000000001</v>
      </c>
      <c r="G1289">
        <v>2023</v>
      </c>
      <c r="H1289" s="21">
        <v>1.79570237737364E-2</v>
      </c>
      <c r="I1289" s="21">
        <v>77.779132046053604</v>
      </c>
      <c r="J1289" s="21">
        <v>31.9825805278691</v>
      </c>
    </row>
    <row r="1290" spans="1:10">
      <c r="A1290" t="s">
        <v>399</v>
      </c>
      <c r="B1290" t="s">
        <v>400</v>
      </c>
      <c r="C1290" t="s">
        <v>86</v>
      </c>
      <c r="D1290" t="s">
        <v>81</v>
      </c>
      <c r="E1290" t="s">
        <v>95</v>
      </c>
      <c r="F1290">
        <v>587.75699999999995</v>
      </c>
      <c r="G1290">
        <v>2016</v>
      </c>
      <c r="H1290" s="21">
        <v>3.470529091410874E-2</v>
      </c>
      <c r="I1290" s="21">
        <v>59.047005674298632</v>
      </c>
      <c r="J1290" s="21">
        <v>56.529340469148991</v>
      </c>
    </row>
    <row r="1291" spans="1:10">
      <c r="A1291" t="s">
        <v>399</v>
      </c>
      <c r="B1291" t="s">
        <v>400</v>
      </c>
      <c r="C1291" t="s">
        <v>86</v>
      </c>
      <c r="D1291" t="s">
        <v>81</v>
      </c>
      <c r="E1291" t="s">
        <v>95</v>
      </c>
      <c r="F1291">
        <v>593.71299999999997</v>
      </c>
      <c r="G1291">
        <v>2017</v>
      </c>
      <c r="H1291" s="21">
        <v>2.820083825911518E-2</v>
      </c>
      <c r="I1291" s="21">
        <v>47.499108591381997</v>
      </c>
      <c r="J1291" s="21">
        <v>44.308171749212171</v>
      </c>
    </row>
    <row r="1292" spans="1:10">
      <c r="A1292" t="s">
        <v>399</v>
      </c>
      <c r="B1292" t="s">
        <v>400</v>
      </c>
      <c r="C1292" t="s">
        <v>86</v>
      </c>
      <c r="D1292" t="s">
        <v>81</v>
      </c>
      <c r="E1292" t="s">
        <v>95</v>
      </c>
      <c r="F1292">
        <v>599.51300000000003</v>
      </c>
      <c r="G1292">
        <v>2018</v>
      </c>
      <c r="H1292" s="21">
        <v>3.1880706908517319E-2</v>
      </c>
      <c r="I1292" s="21">
        <v>53.177674059640609</v>
      </c>
      <c r="J1292" s="21">
        <v>47.337603328084697</v>
      </c>
    </row>
    <row r="1293" spans="1:10">
      <c r="A1293" t="s">
        <v>399</v>
      </c>
      <c r="B1293" t="s">
        <v>400</v>
      </c>
      <c r="C1293" t="s">
        <v>86</v>
      </c>
      <c r="D1293" t="s">
        <v>81</v>
      </c>
      <c r="E1293" t="s">
        <v>95</v>
      </c>
      <c r="F1293">
        <v>605.76800000000003</v>
      </c>
      <c r="G1293">
        <v>2019</v>
      </c>
      <c r="H1293" s="21">
        <v>5.0982687957476541E-2</v>
      </c>
      <c r="I1293" s="21">
        <v>84.162068576545039</v>
      </c>
      <c r="J1293" s="21">
        <v>75.241460884626989</v>
      </c>
    </row>
    <row r="1294" spans="1:10">
      <c r="A1294" t="s">
        <v>399</v>
      </c>
      <c r="B1294" t="s">
        <v>400</v>
      </c>
      <c r="C1294" t="s">
        <v>86</v>
      </c>
      <c r="D1294" t="s">
        <v>81</v>
      </c>
      <c r="E1294" t="s">
        <v>95</v>
      </c>
      <c r="F1294">
        <v>612.31700000000001</v>
      </c>
      <c r="G1294">
        <v>2020</v>
      </c>
      <c r="H1294" s="21">
        <v>3.6360262087877418E-2</v>
      </c>
      <c r="I1294" s="21">
        <v>59.381434923213668</v>
      </c>
      <c r="J1294" s="21">
        <v>51.901409917496927</v>
      </c>
    </row>
    <row r="1295" spans="1:10">
      <c r="A1295" t="s">
        <v>399</v>
      </c>
      <c r="B1295" t="s">
        <v>400</v>
      </c>
      <c r="C1295" t="s">
        <v>86</v>
      </c>
      <c r="D1295" t="s">
        <v>81</v>
      </c>
      <c r="E1295" t="s">
        <v>95</v>
      </c>
      <c r="F1295">
        <v>617.89599999999996</v>
      </c>
      <c r="G1295">
        <v>2021</v>
      </c>
      <c r="H1295" s="21">
        <v>2.8814502451255199E-2</v>
      </c>
      <c r="I1295" s="21">
        <v>46.633256164880997</v>
      </c>
      <c r="J1295" s="21">
        <v>41.130462855762502</v>
      </c>
    </row>
    <row r="1296" spans="1:10">
      <c r="A1296" t="s">
        <v>399</v>
      </c>
      <c r="B1296" t="s">
        <v>400</v>
      </c>
      <c r="C1296" t="s">
        <v>86</v>
      </c>
      <c r="D1296" t="s">
        <v>81</v>
      </c>
      <c r="E1296" t="s">
        <v>95</v>
      </c>
      <c r="F1296">
        <v>623.16399999999999</v>
      </c>
      <c r="G1296">
        <v>2022</v>
      </c>
      <c r="H1296" s="21">
        <v>3.3795837000000002E-2</v>
      </c>
      <c r="I1296" s="21">
        <v>54.232653030000002</v>
      </c>
      <c r="J1296" s="21">
        <v>48.24093362</v>
      </c>
    </row>
    <row r="1297" spans="1:10">
      <c r="A1297" t="s">
        <v>399</v>
      </c>
      <c r="B1297" t="s">
        <v>400</v>
      </c>
      <c r="C1297" t="s">
        <v>86</v>
      </c>
      <c r="D1297" t="s">
        <v>81</v>
      </c>
      <c r="E1297" t="s">
        <v>95</v>
      </c>
      <c r="F1297">
        <v>628.88599999999997</v>
      </c>
      <c r="G1297">
        <v>2023</v>
      </c>
      <c r="H1297" s="21">
        <v>3.4789095029738301E-2</v>
      </c>
      <c r="I1297" s="21">
        <v>55.318603100940997</v>
      </c>
      <c r="J1297" s="21">
        <v>49.658732272687402</v>
      </c>
    </row>
    <row r="1298" spans="1:10">
      <c r="A1298" t="s">
        <v>401</v>
      </c>
      <c r="B1298" t="s">
        <v>402</v>
      </c>
      <c r="C1298" t="s">
        <v>72</v>
      </c>
      <c r="D1298" t="s">
        <v>72</v>
      </c>
      <c r="E1298" t="s">
        <v>73</v>
      </c>
      <c r="F1298">
        <v>5426.2520000000004</v>
      </c>
      <c r="G1298">
        <v>2016</v>
      </c>
      <c r="H1298" s="21">
        <v>2.1965942273140842</v>
      </c>
      <c r="I1298" s="21">
        <v>404.80873857573948</v>
      </c>
      <c r="J1298" s="21">
        <v>3014.717431158721</v>
      </c>
    </row>
    <row r="1299" spans="1:10">
      <c r="A1299" t="s">
        <v>401</v>
      </c>
      <c r="B1299" t="s">
        <v>402</v>
      </c>
      <c r="C1299" t="s">
        <v>72</v>
      </c>
      <c r="D1299" t="s">
        <v>72</v>
      </c>
      <c r="E1299" t="s">
        <v>73</v>
      </c>
      <c r="F1299">
        <v>5435.3429999999998</v>
      </c>
      <c r="G1299">
        <v>2017</v>
      </c>
      <c r="H1299" s="21">
        <v>1.4406054371060071</v>
      </c>
      <c r="I1299" s="21">
        <v>265.04407120323532</v>
      </c>
      <c r="J1299" s="21">
        <v>1958.436431696992</v>
      </c>
    </row>
    <row r="1300" spans="1:10">
      <c r="A1300" t="s">
        <v>401</v>
      </c>
      <c r="B1300" t="s">
        <v>402</v>
      </c>
      <c r="C1300" t="s">
        <v>72</v>
      </c>
      <c r="D1300" t="s">
        <v>72</v>
      </c>
      <c r="E1300" t="s">
        <v>73</v>
      </c>
      <c r="F1300">
        <v>5443.12</v>
      </c>
      <c r="G1300">
        <v>2018</v>
      </c>
      <c r="H1300" s="21">
        <v>2.096344442902768</v>
      </c>
      <c r="I1300" s="21">
        <v>385.13654721975053</v>
      </c>
      <c r="J1300" s="21">
        <v>2373.4803219385631</v>
      </c>
    </row>
    <row r="1301" spans="1:10">
      <c r="A1301" t="s">
        <v>401</v>
      </c>
      <c r="B1301" t="s">
        <v>402</v>
      </c>
      <c r="C1301" t="s">
        <v>72</v>
      </c>
      <c r="D1301" t="s">
        <v>72</v>
      </c>
      <c r="E1301" t="s">
        <v>73</v>
      </c>
      <c r="F1301">
        <v>5450.4210000000003</v>
      </c>
      <c r="G1301">
        <v>2019</v>
      </c>
      <c r="H1301" s="21">
        <v>1.8555638428680299</v>
      </c>
      <c r="I1301" s="21">
        <v>340.44413135573018</v>
      </c>
      <c r="J1301" s="21">
        <v>2208.925147419402</v>
      </c>
    </row>
    <row r="1302" spans="1:10">
      <c r="A1302" t="s">
        <v>401</v>
      </c>
      <c r="B1302" t="s">
        <v>402</v>
      </c>
      <c r="C1302" t="s">
        <v>72</v>
      </c>
      <c r="D1302" t="s">
        <v>72</v>
      </c>
      <c r="E1302" t="s">
        <v>73</v>
      </c>
      <c r="F1302">
        <v>5457.8729999999996</v>
      </c>
      <c r="G1302">
        <v>2020</v>
      </c>
      <c r="H1302" s="21">
        <v>2.373352705663037</v>
      </c>
      <c r="I1302" s="21">
        <v>434.84938283888931</v>
      </c>
      <c r="J1302" s="21">
        <v>1922.951337764893</v>
      </c>
    </row>
    <row r="1303" spans="1:10">
      <c r="A1303" t="s">
        <v>401</v>
      </c>
      <c r="B1303" t="s">
        <v>402</v>
      </c>
      <c r="C1303" t="s">
        <v>72</v>
      </c>
      <c r="D1303" t="s">
        <v>72</v>
      </c>
      <c r="E1303" t="s">
        <v>73</v>
      </c>
      <c r="F1303">
        <v>5459.7809999999999</v>
      </c>
      <c r="G1303">
        <v>2021</v>
      </c>
      <c r="H1303" s="21">
        <v>2.7105499420238099</v>
      </c>
      <c r="I1303" s="21">
        <v>496.45763118040998</v>
      </c>
      <c r="J1303" s="21">
        <v>2196.1573498206499</v>
      </c>
    </row>
    <row r="1304" spans="1:10">
      <c r="A1304" t="s">
        <v>401</v>
      </c>
      <c r="B1304" t="s">
        <v>402</v>
      </c>
      <c r="C1304" t="s">
        <v>72</v>
      </c>
      <c r="D1304" t="s">
        <v>72</v>
      </c>
      <c r="E1304" t="s">
        <v>73</v>
      </c>
      <c r="F1304">
        <v>5434.7120000000004</v>
      </c>
      <c r="G1304">
        <v>2022</v>
      </c>
      <c r="H1304" s="21">
        <v>2.7487681610000001</v>
      </c>
      <c r="I1304" s="21">
        <v>505.77991270000001</v>
      </c>
      <c r="J1304" s="21">
        <v>2227.1225690000001</v>
      </c>
    </row>
    <row r="1305" spans="1:10">
      <c r="A1305" t="s">
        <v>401</v>
      </c>
      <c r="B1305" t="s">
        <v>402</v>
      </c>
      <c r="C1305" t="s">
        <v>72</v>
      </c>
      <c r="D1305" t="s">
        <v>72</v>
      </c>
      <c r="E1305" t="s">
        <v>73</v>
      </c>
      <c r="F1305">
        <v>5428.7920000000004</v>
      </c>
      <c r="G1305">
        <v>2023</v>
      </c>
      <c r="H1305" s="21">
        <v>2.6808149565990602</v>
      </c>
      <c r="I1305" s="21">
        <v>493.81426965687001</v>
      </c>
      <c r="J1305" s="21">
        <v>2172.0651322845802</v>
      </c>
    </row>
    <row r="1306" spans="1:10">
      <c r="A1306" t="s">
        <v>403</v>
      </c>
      <c r="B1306" t="s">
        <v>404</v>
      </c>
      <c r="C1306" t="s">
        <v>72</v>
      </c>
      <c r="D1306" t="s">
        <v>72</v>
      </c>
      <c r="E1306" t="s">
        <v>73</v>
      </c>
      <c r="F1306">
        <v>2064.1880000000001</v>
      </c>
      <c r="G1306">
        <v>2016</v>
      </c>
      <c r="H1306" s="21">
        <v>0.70441925521349413</v>
      </c>
      <c r="I1306" s="21">
        <v>341.25731532859129</v>
      </c>
      <c r="J1306" s="21">
        <v>826.89484519330699</v>
      </c>
    </row>
    <row r="1307" spans="1:10">
      <c r="A1307" t="s">
        <v>403</v>
      </c>
      <c r="B1307" t="s">
        <v>404</v>
      </c>
      <c r="C1307" t="s">
        <v>72</v>
      </c>
      <c r="D1307" t="s">
        <v>72</v>
      </c>
      <c r="E1307" t="s">
        <v>73</v>
      </c>
      <c r="F1307">
        <v>2065.895</v>
      </c>
      <c r="G1307">
        <v>2017</v>
      </c>
      <c r="H1307" s="21">
        <v>1.04945688864521</v>
      </c>
      <c r="I1307" s="21">
        <v>507.99139774538901</v>
      </c>
      <c r="J1307" s="21">
        <v>1259.035068776039</v>
      </c>
    </row>
    <row r="1308" spans="1:10">
      <c r="A1308" t="s">
        <v>403</v>
      </c>
      <c r="B1308" t="s">
        <v>404</v>
      </c>
      <c r="C1308" t="s">
        <v>72</v>
      </c>
      <c r="D1308" t="s">
        <v>72</v>
      </c>
      <c r="E1308" t="s">
        <v>73</v>
      </c>
      <c r="F1308">
        <v>2066.88</v>
      </c>
      <c r="G1308">
        <v>2018</v>
      </c>
      <c r="H1308" s="21">
        <v>0.89291089719208161</v>
      </c>
      <c r="I1308" s="21">
        <v>432.0090654474771</v>
      </c>
      <c r="J1308" s="21">
        <v>1293.1607731882459</v>
      </c>
    </row>
    <row r="1309" spans="1:10">
      <c r="A1309" t="s">
        <v>403</v>
      </c>
      <c r="B1309" t="s">
        <v>404</v>
      </c>
      <c r="C1309" t="s">
        <v>72</v>
      </c>
      <c r="D1309" t="s">
        <v>72</v>
      </c>
      <c r="E1309" t="s">
        <v>73</v>
      </c>
      <c r="F1309">
        <v>2080.9079999999999</v>
      </c>
      <c r="G1309">
        <v>2019</v>
      </c>
      <c r="H1309" s="21">
        <v>0.72361247213366131</v>
      </c>
      <c r="I1309" s="21">
        <v>347.73881023748351</v>
      </c>
      <c r="J1309" s="21">
        <v>1056.200016606477</v>
      </c>
    </row>
    <row r="1310" spans="1:10">
      <c r="A1310" t="s">
        <v>403</v>
      </c>
      <c r="B1310" t="s">
        <v>404</v>
      </c>
      <c r="C1310" t="s">
        <v>72</v>
      </c>
      <c r="D1310" t="s">
        <v>72</v>
      </c>
      <c r="E1310" t="s">
        <v>73</v>
      </c>
      <c r="F1310">
        <v>2095.8609999999999</v>
      </c>
      <c r="G1310">
        <v>2020</v>
      </c>
      <c r="H1310" s="21">
        <v>1.116434155321588</v>
      </c>
      <c r="I1310" s="21">
        <v>532.68520923934773</v>
      </c>
      <c r="J1310" s="21">
        <v>1208.5600147125581</v>
      </c>
    </row>
    <row r="1311" spans="1:10">
      <c r="A1311" t="s">
        <v>403</v>
      </c>
      <c r="B1311" t="s">
        <v>404</v>
      </c>
      <c r="C1311" t="s">
        <v>72</v>
      </c>
      <c r="D1311" t="s">
        <v>72</v>
      </c>
      <c r="E1311" t="s">
        <v>73</v>
      </c>
      <c r="F1311">
        <v>2108.9769999999999</v>
      </c>
      <c r="G1311">
        <v>2021</v>
      </c>
      <c r="H1311" s="21">
        <v>1.2840839311848899</v>
      </c>
      <c r="I1311" s="21">
        <v>608.86578240772201</v>
      </c>
      <c r="J1311" s="21">
        <v>1390.0438723805501</v>
      </c>
    </row>
    <row r="1312" spans="1:10">
      <c r="A1312" t="s">
        <v>403</v>
      </c>
      <c r="B1312" t="s">
        <v>404</v>
      </c>
      <c r="C1312" t="s">
        <v>72</v>
      </c>
      <c r="D1312" t="s">
        <v>72</v>
      </c>
      <c r="E1312" t="s">
        <v>73</v>
      </c>
      <c r="F1312">
        <v>2107.1799999999998</v>
      </c>
      <c r="G1312">
        <v>2022</v>
      </c>
      <c r="H1312" s="21">
        <v>1.3361219470000001</v>
      </c>
      <c r="I1312" s="21">
        <v>634.08059449999996</v>
      </c>
      <c r="J1312" s="21">
        <v>1446.3759950000001</v>
      </c>
    </row>
    <row r="1313" spans="1:10">
      <c r="A1313" t="s">
        <v>403</v>
      </c>
      <c r="B1313" t="s">
        <v>404</v>
      </c>
      <c r="C1313" t="s">
        <v>72</v>
      </c>
      <c r="D1313" t="s">
        <v>72</v>
      </c>
      <c r="E1313" t="s">
        <v>73</v>
      </c>
      <c r="F1313">
        <v>2116.9720000000002</v>
      </c>
      <c r="G1313">
        <v>2023</v>
      </c>
      <c r="H1313" s="21">
        <v>1.1515205410521001</v>
      </c>
      <c r="I1313" s="21">
        <v>543.94698704191796</v>
      </c>
      <c r="J1313" s="21">
        <v>1246.5416977678201</v>
      </c>
    </row>
    <row r="1314" spans="1:10">
      <c r="A1314" t="s">
        <v>405</v>
      </c>
      <c r="B1314" t="s">
        <v>406</v>
      </c>
      <c r="C1314" t="s">
        <v>72</v>
      </c>
      <c r="D1314" t="s">
        <v>72</v>
      </c>
      <c r="E1314" t="s">
        <v>73</v>
      </c>
      <c r="F1314">
        <v>9851.0169999999998</v>
      </c>
      <c r="G1314">
        <v>2016</v>
      </c>
      <c r="H1314" s="21">
        <v>4.6228566004962399</v>
      </c>
      <c r="I1314" s="21">
        <v>469.27709093347818</v>
      </c>
      <c r="J1314" s="21">
        <v>3576.9973506506622</v>
      </c>
    </row>
    <row r="1315" spans="1:10">
      <c r="A1315" t="s">
        <v>405</v>
      </c>
      <c r="B1315" t="s">
        <v>406</v>
      </c>
      <c r="C1315" t="s">
        <v>72</v>
      </c>
      <c r="D1315" t="s">
        <v>72</v>
      </c>
      <c r="E1315" t="s">
        <v>73</v>
      </c>
      <c r="F1315">
        <v>9995.1530000000002</v>
      </c>
      <c r="G1315">
        <v>2017</v>
      </c>
      <c r="H1315" s="21">
        <v>4.4153143228872382</v>
      </c>
      <c r="I1315" s="21">
        <v>441.74554635504211</v>
      </c>
      <c r="J1315" s="21">
        <v>4339.5243162675488</v>
      </c>
    </row>
    <row r="1316" spans="1:10">
      <c r="A1316" t="s">
        <v>405</v>
      </c>
      <c r="B1316" t="s">
        <v>406</v>
      </c>
      <c r="C1316" t="s">
        <v>72</v>
      </c>
      <c r="D1316" t="s">
        <v>72</v>
      </c>
      <c r="E1316" t="s">
        <v>73</v>
      </c>
      <c r="F1316">
        <v>10120.242</v>
      </c>
      <c r="G1316">
        <v>2018</v>
      </c>
      <c r="H1316" s="21">
        <v>4.9270602765807006</v>
      </c>
      <c r="I1316" s="21">
        <v>486.85202158018558</v>
      </c>
      <c r="J1316" s="21">
        <v>4394.5240800571137</v>
      </c>
    </row>
    <row r="1317" spans="1:10">
      <c r="A1317" t="s">
        <v>405</v>
      </c>
      <c r="B1317" t="s">
        <v>406</v>
      </c>
      <c r="C1317" t="s">
        <v>72</v>
      </c>
      <c r="D1317" t="s">
        <v>72</v>
      </c>
      <c r="E1317" t="s">
        <v>73</v>
      </c>
      <c r="F1317">
        <v>10230.184999999999</v>
      </c>
      <c r="G1317">
        <v>2019</v>
      </c>
      <c r="H1317" s="21">
        <v>4.4361772715757732</v>
      </c>
      <c r="I1317" s="21">
        <v>433.636075161473</v>
      </c>
      <c r="J1317" s="21">
        <v>4999.342295291608</v>
      </c>
    </row>
    <row r="1318" spans="1:10">
      <c r="A1318" t="s">
        <v>405</v>
      </c>
      <c r="B1318" t="s">
        <v>406</v>
      </c>
      <c r="C1318" t="s">
        <v>72</v>
      </c>
      <c r="D1318" t="s">
        <v>72</v>
      </c>
      <c r="E1318" t="s">
        <v>73</v>
      </c>
      <c r="F1318">
        <v>10327.589</v>
      </c>
      <c r="G1318">
        <v>2020</v>
      </c>
      <c r="H1318" s="21">
        <v>6.3126032693508662</v>
      </c>
      <c r="I1318" s="21">
        <v>611.23687913518495</v>
      </c>
      <c r="J1318" s="21">
        <v>5716.2030428957851</v>
      </c>
    </row>
    <row r="1319" spans="1:10">
      <c r="A1319" t="s">
        <v>405</v>
      </c>
      <c r="B1319" t="s">
        <v>406</v>
      </c>
      <c r="C1319" t="s">
        <v>72</v>
      </c>
      <c r="D1319" t="s">
        <v>72</v>
      </c>
      <c r="E1319" t="s">
        <v>73</v>
      </c>
      <c r="F1319">
        <v>10379.295</v>
      </c>
      <c r="G1319">
        <v>2021</v>
      </c>
      <c r="H1319" s="21">
        <v>6.5468700041699801</v>
      </c>
      <c r="I1319" s="21">
        <v>630.76249438617697</v>
      </c>
      <c r="J1319" s="21">
        <v>5928.3369803226296</v>
      </c>
    </row>
    <row r="1320" spans="1:10">
      <c r="A1320" t="s">
        <v>405</v>
      </c>
      <c r="B1320" t="s">
        <v>406</v>
      </c>
      <c r="C1320" t="s">
        <v>72</v>
      </c>
      <c r="D1320" t="s">
        <v>72</v>
      </c>
      <c r="E1320" t="s">
        <v>73</v>
      </c>
      <c r="F1320">
        <v>10452.325999999999</v>
      </c>
      <c r="G1320">
        <v>2022</v>
      </c>
      <c r="H1320" s="21">
        <v>6.2109051470000001</v>
      </c>
      <c r="I1320" s="21">
        <v>594.21272810000005</v>
      </c>
      <c r="J1320" s="21">
        <v>5624.1132180000004</v>
      </c>
    </row>
    <row r="1321" spans="1:10">
      <c r="A1321" t="s">
        <v>405</v>
      </c>
      <c r="B1321" t="s">
        <v>406</v>
      </c>
      <c r="C1321" t="s">
        <v>72</v>
      </c>
      <c r="D1321" t="s">
        <v>72</v>
      </c>
      <c r="E1321" t="s">
        <v>73</v>
      </c>
      <c r="F1321">
        <v>10521.556</v>
      </c>
      <c r="G1321">
        <v>2023</v>
      </c>
      <c r="H1321" s="21">
        <v>6.2126764936042997</v>
      </c>
      <c r="I1321" s="21">
        <v>590.47126618955394</v>
      </c>
      <c r="J1321" s="21">
        <v>5625.7168613784897</v>
      </c>
    </row>
    <row r="1322" spans="1:10">
      <c r="A1322" t="s">
        <v>407</v>
      </c>
      <c r="B1322" t="s">
        <v>408</v>
      </c>
      <c r="C1322" t="s">
        <v>68</v>
      </c>
      <c r="D1322" t="s">
        <v>68</v>
      </c>
      <c r="E1322" t="s">
        <v>69</v>
      </c>
      <c r="F1322">
        <v>1149.508</v>
      </c>
      <c r="G1322">
        <v>2016</v>
      </c>
      <c r="H1322" s="21">
        <v>8.1546814144606378E-2</v>
      </c>
      <c r="I1322" s="21">
        <v>70.940623418546352</v>
      </c>
      <c r="J1322" s="21">
        <v>183.51823326283599</v>
      </c>
    </row>
    <row r="1323" spans="1:10">
      <c r="A1323" t="s">
        <v>407</v>
      </c>
      <c r="B1323" t="s">
        <v>408</v>
      </c>
      <c r="C1323" t="s">
        <v>68</v>
      </c>
      <c r="D1323" t="s">
        <v>68</v>
      </c>
      <c r="E1323" t="s">
        <v>69</v>
      </c>
      <c r="F1323">
        <v>1158.1949999999999</v>
      </c>
      <c r="G1323">
        <v>2017</v>
      </c>
      <c r="H1323" s="21">
        <v>0.1063243956317613</v>
      </c>
      <c r="I1323" s="21">
        <v>91.801808531172426</v>
      </c>
      <c r="J1323" s="21">
        <v>259.22243941126771</v>
      </c>
    </row>
    <row r="1324" spans="1:10">
      <c r="A1324" t="s">
        <v>407</v>
      </c>
      <c r="B1324" t="s">
        <v>408</v>
      </c>
      <c r="C1324" t="s">
        <v>68</v>
      </c>
      <c r="D1324" t="s">
        <v>68</v>
      </c>
      <c r="E1324" t="s">
        <v>69</v>
      </c>
      <c r="F1324">
        <v>1168.93</v>
      </c>
      <c r="G1324">
        <v>2018</v>
      </c>
      <c r="H1324" s="21">
        <v>9.1311796358932704E-2</v>
      </c>
      <c r="I1324" s="21">
        <v>78.115709545424181</v>
      </c>
      <c r="J1324" s="21">
        <v>207.630817229342</v>
      </c>
    </row>
    <row r="1325" spans="1:10">
      <c r="A1325" t="s">
        <v>407</v>
      </c>
      <c r="B1325" t="s">
        <v>408</v>
      </c>
      <c r="C1325" t="s">
        <v>68</v>
      </c>
      <c r="D1325" t="s">
        <v>68</v>
      </c>
      <c r="E1325" t="s">
        <v>69</v>
      </c>
      <c r="F1325">
        <v>1179.874</v>
      </c>
      <c r="G1325">
        <v>2019</v>
      </c>
      <c r="H1325" s="21">
        <v>0.1807236390869601</v>
      </c>
      <c r="I1325" s="21">
        <v>153.17198199719641</v>
      </c>
      <c r="J1325" s="21">
        <v>413.73007432617891</v>
      </c>
    </row>
    <row r="1326" spans="1:10">
      <c r="A1326" t="s">
        <v>407</v>
      </c>
      <c r="B1326" t="s">
        <v>408</v>
      </c>
      <c r="C1326" t="s">
        <v>68</v>
      </c>
      <c r="D1326" t="s">
        <v>68</v>
      </c>
      <c r="E1326" t="s">
        <v>69</v>
      </c>
      <c r="F1326">
        <v>1192.73</v>
      </c>
      <c r="G1326">
        <v>2020</v>
      </c>
      <c r="H1326" s="21">
        <v>0.1611302027811746</v>
      </c>
      <c r="I1326" s="21">
        <v>135.09361111163011</v>
      </c>
      <c r="J1326" s="21">
        <v>286.98344929204779</v>
      </c>
    </row>
    <row r="1327" spans="1:10">
      <c r="A1327" t="s">
        <v>407</v>
      </c>
      <c r="B1327" t="s">
        <v>408</v>
      </c>
      <c r="C1327" t="s">
        <v>68</v>
      </c>
      <c r="D1327" t="s">
        <v>68</v>
      </c>
      <c r="E1327" t="s">
        <v>69</v>
      </c>
      <c r="F1327">
        <v>1206.5940000000001</v>
      </c>
      <c r="G1327">
        <v>2021</v>
      </c>
      <c r="H1327" s="21">
        <v>0.19471632726761301</v>
      </c>
      <c r="I1327" s="21">
        <v>161.37684031879201</v>
      </c>
      <c r="J1327" s="21">
        <v>346.802534928292</v>
      </c>
    </row>
    <row r="1328" spans="1:10">
      <c r="A1328" t="s">
        <v>407</v>
      </c>
      <c r="B1328" t="s">
        <v>408</v>
      </c>
      <c r="C1328" t="s">
        <v>68</v>
      </c>
      <c r="D1328" t="s">
        <v>68</v>
      </c>
      <c r="E1328" t="s">
        <v>69</v>
      </c>
      <c r="F1328">
        <v>1218.9169999999999</v>
      </c>
      <c r="G1328">
        <v>2022</v>
      </c>
      <c r="H1328" s="21">
        <v>0.187146542</v>
      </c>
      <c r="I1328" s="21">
        <v>153.535099</v>
      </c>
      <c r="J1328" s="21">
        <v>333.32024639999997</v>
      </c>
    </row>
    <row r="1329" spans="1:10">
      <c r="A1329" t="s">
        <v>407</v>
      </c>
      <c r="B1329" t="s">
        <v>408</v>
      </c>
      <c r="C1329" t="s">
        <v>68</v>
      </c>
      <c r="D1329" t="s">
        <v>68</v>
      </c>
      <c r="E1329" t="s">
        <v>69</v>
      </c>
      <c r="F1329">
        <v>1230.5060000000001</v>
      </c>
      <c r="G1329">
        <v>2023</v>
      </c>
      <c r="H1329" s="21">
        <v>0.21010339258339999</v>
      </c>
      <c r="I1329" s="21">
        <v>170.74552467310201</v>
      </c>
      <c r="J1329" s="21">
        <v>374.20805586390799</v>
      </c>
    </row>
    <row r="1330" spans="1:10">
      <c r="A1330" t="s">
        <v>409</v>
      </c>
      <c r="B1330" t="s">
        <v>410</v>
      </c>
      <c r="C1330" t="s">
        <v>86</v>
      </c>
      <c r="D1330" t="s">
        <v>68</v>
      </c>
      <c r="E1330" t="s">
        <v>73</v>
      </c>
      <c r="F1330">
        <v>109.821</v>
      </c>
      <c r="G1330">
        <v>2016</v>
      </c>
      <c r="H1330" s="21">
        <v>2.3163899717683931E-2</v>
      </c>
      <c r="I1330" s="21">
        <v>210.9241376210737</v>
      </c>
      <c r="J1330" s="21">
        <v>52.129559315656259</v>
      </c>
    </row>
    <row r="1331" spans="1:10">
      <c r="A1331" t="s">
        <v>409</v>
      </c>
      <c r="B1331" t="s">
        <v>410</v>
      </c>
      <c r="C1331" t="s">
        <v>86</v>
      </c>
      <c r="D1331" t="s">
        <v>68</v>
      </c>
      <c r="E1331" t="s">
        <v>73</v>
      </c>
      <c r="F1331">
        <v>112.42700000000001</v>
      </c>
      <c r="G1331">
        <v>2017</v>
      </c>
      <c r="H1331" s="21">
        <v>2.593239471981465E-2</v>
      </c>
      <c r="I1331" s="21">
        <v>230.6598478996562</v>
      </c>
      <c r="J1331" s="21">
        <v>63.223796196743557</v>
      </c>
    </row>
    <row r="1332" spans="1:10">
      <c r="A1332" t="s">
        <v>409</v>
      </c>
      <c r="B1332" t="s">
        <v>410</v>
      </c>
      <c r="C1332" t="s">
        <v>86</v>
      </c>
      <c r="D1332" t="s">
        <v>68</v>
      </c>
      <c r="E1332" t="s">
        <v>73</v>
      </c>
      <c r="F1332">
        <v>115.04</v>
      </c>
      <c r="G1332">
        <v>2018</v>
      </c>
      <c r="H1332" s="21">
        <v>2.1060044018168592E-2</v>
      </c>
      <c r="I1332" s="21">
        <v>183.06714202163229</v>
      </c>
      <c r="J1332" s="21">
        <v>47.887747641402989</v>
      </c>
    </row>
    <row r="1333" spans="1:10">
      <c r="A1333" t="s">
        <v>409</v>
      </c>
      <c r="B1333" t="s">
        <v>410</v>
      </c>
      <c r="C1333" t="s">
        <v>86</v>
      </c>
      <c r="D1333" t="s">
        <v>68</v>
      </c>
      <c r="E1333" t="s">
        <v>73</v>
      </c>
      <c r="F1333">
        <v>117.651</v>
      </c>
      <c r="G1333">
        <v>2019</v>
      </c>
      <c r="H1333" s="21">
        <v>3.8033600667812639E-2</v>
      </c>
      <c r="I1333" s="21">
        <v>323.2747759714124</v>
      </c>
      <c r="J1333" s="21">
        <v>87.069833389566242</v>
      </c>
    </row>
    <row r="1334" spans="1:10">
      <c r="A1334" t="s">
        <v>409</v>
      </c>
      <c r="B1334" t="s">
        <v>410</v>
      </c>
      <c r="C1334" t="s">
        <v>86</v>
      </c>
      <c r="D1334" t="s">
        <v>68</v>
      </c>
      <c r="E1334" t="s">
        <v>73</v>
      </c>
      <c r="F1334">
        <v>120.291</v>
      </c>
      <c r="G1334">
        <v>2020</v>
      </c>
      <c r="H1334" s="21">
        <v>4.6001927739667152E-2</v>
      </c>
      <c r="I1334" s="21">
        <v>382.42202442133788</v>
      </c>
      <c r="J1334" s="21">
        <v>81.932481353883077</v>
      </c>
    </row>
    <row r="1335" spans="1:10">
      <c r="A1335" t="s">
        <v>409</v>
      </c>
      <c r="B1335" t="s">
        <v>410</v>
      </c>
      <c r="C1335" t="s">
        <v>86</v>
      </c>
      <c r="D1335" t="s">
        <v>68</v>
      </c>
      <c r="E1335" t="s">
        <v>73</v>
      </c>
      <c r="F1335">
        <v>122.988</v>
      </c>
      <c r="G1335">
        <v>2021</v>
      </c>
      <c r="H1335" s="21">
        <v>4.1922691512109998E-2</v>
      </c>
      <c r="I1335" s="21">
        <v>340.86814577121402</v>
      </c>
      <c r="J1335" s="21">
        <v>74.666789879585394</v>
      </c>
    </row>
    <row r="1336" spans="1:10">
      <c r="A1336" t="s">
        <v>409</v>
      </c>
      <c r="B1336" t="s">
        <v>410</v>
      </c>
      <c r="C1336" t="s">
        <v>86</v>
      </c>
      <c r="D1336" t="s">
        <v>68</v>
      </c>
      <c r="E1336" t="s">
        <v>73</v>
      </c>
      <c r="F1336">
        <v>125.523</v>
      </c>
      <c r="G1336">
        <v>2022</v>
      </c>
      <c r="H1336" s="21">
        <v>4.2054569999999999E-2</v>
      </c>
      <c r="I1336" s="21">
        <v>335.03477759999998</v>
      </c>
      <c r="J1336" s="21">
        <v>74.901681359999998</v>
      </c>
    </row>
    <row r="1337" spans="1:10">
      <c r="A1337" t="s">
        <v>409</v>
      </c>
      <c r="B1337" t="s">
        <v>410</v>
      </c>
      <c r="C1337" t="s">
        <v>86</v>
      </c>
      <c r="D1337" t="s">
        <v>68</v>
      </c>
      <c r="E1337" t="s">
        <v>73</v>
      </c>
      <c r="F1337">
        <v>127.95099999999999</v>
      </c>
      <c r="G1337">
        <v>2023</v>
      </c>
      <c r="H1337" s="21">
        <v>4.4778922130079502E-2</v>
      </c>
      <c r="I1337" s="21">
        <v>349.96930176457897</v>
      </c>
      <c r="J1337" s="21">
        <v>79.753915309731497</v>
      </c>
    </row>
    <row r="1338" spans="1:10">
      <c r="A1338" t="s">
        <v>411</v>
      </c>
      <c r="B1338" t="s">
        <v>412</v>
      </c>
      <c r="C1338" t="s">
        <v>63</v>
      </c>
      <c r="D1338" t="s">
        <v>64</v>
      </c>
      <c r="E1338" t="s">
        <v>69</v>
      </c>
      <c r="F1338">
        <v>19193.833999999999</v>
      </c>
      <c r="G1338">
        <v>2016</v>
      </c>
      <c r="H1338" s="21">
        <v>0.13229261646100629</v>
      </c>
      <c r="I1338" s="21">
        <v>6.8924539235363964</v>
      </c>
      <c r="J1338" s="21">
        <v>188.72794326363001</v>
      </c>
    </row>
    <row r="1339" spans="1:10">
      <c r="A1339" t="s">
        <v>411</v>
      </c>
      <c r="B1339" t="s">
        <v>412</v>
      </c>
      <c r="C1339" t="s">
        <v>63</v>
      </c>
      <c r="D1339" t="s">
        <v>64</v>
      </c>
      <c r="E1339" t="s">
        <v>69</v>
      </c>
      <c r="F1339">
        <v>19224.668000000001</v>
      </c>
      <c r="G1339">
        <v>2017</v>
      </c>
      <c r="H1339" s="21">
        <v>0.38692847230734601</v>
      </c>
      <c r="I1339" s="21">
        <v>20.12666602655224</v>
      </c>
      <c r="J1339" s="21">
        <v>493.36504356285099</v>
      </c>
    </row>
    <row r="1340" spans="1:10">
      <c r="A1340" t="s">
        <v>411</v>
      </c>
      <c r="B1340" t="s">
        <v>412</v>
      </c>
      <c r="C1340" t="s">
        <v>63</v>
      </c>
      <c r="D1340" t="s">
        <v>64</v>
      </c>
      <c r="E1340" t="s">
        <v>69</v>
      </c>
      <c r="F1340">
        <v>19577.845000000001</v>
      </c>
      <c r="G1340">
        <v>2018</v>
      </c>
      <c r="H1340" s="21">
        <v>0.31588208730699818</v>
      </c>
      <c r="I1340" s="21">
        <v>16.134670966441821</v>
      </c>
      <c r="J1340" s="21">
        <v>401.61471204821191</v>
      </c>
    </row>
    <row r="1341" spans="1:10">
      <c r="A1341" t="s">
        <v>411</v>
      </c>
      <c r="B1341" t="s">
        <v>412</v>
      </c>
      <c r="C1341" t="s">
        <v>63</v>
      </c>
      <c r="D1341" t="s">
        <v>64</v>
      </c>
      <c r="E1341" t="s">
        <v>69</v>
      </c>
      <c r="F1341">
        <v>20353.534</v>
      </c>
      <c r="G1341">
        <v>2019</v>
      </c>
      <c r="H1341" s="21">
        <v>0.31898026461456958</v>
      </c>
      <c r="I1341" s="21">
        <v>15.671984266445801</v>
      </c>
      <c r="J1341" s="21">
        <v>431.41010484386032</v>
      </c>
    </row>
    <row r="1342" spans="1:10">
      <c r="A1342" t="s">
        <v>411</v>
      </c>
      <c r="B1342" t="s">
        <v>412</v>
      </c>
      <c r="C1342" t="s">
        <v>63</v>
      </c>
      <c r="D1342" t="s">
        <v>64</v>
      </c>
      <c r="E1342" t="s">
        <v>69</v>
      </c>
      <c r="F1342">
        <v>21049.429</v>
      </c>
      <c r="G1342">
        <v>2020</v>
      </c>
      <c r="H1342" s="21">
        <v>0.20068127761544541</v>
      </c>
      <c r="I1342" s="21">
        <v>9.5338109938965765</v>
      </c>
      <c r="J1342" s="21">
        <v>248.87402624683321</v>
      </c>
    </row>
    <row r="1343" spans="1:10">
      <c r="A1343" t="s">
        <v>411</v>
      </c>
      <c r="B1343" t="s">
        <v>412</v>
      </c>
      <c r="C1343" t="s">
        <v>63</v>
      </c>
      <c r="D1343" t="s">
        <v>64</v>
      </c>
      <c r="E1343" t="s">
        <v>69</v>
      </c>
      <c r="F1343">
        <v>21628.84</v>
      </c>
      <c r="G1343">
        <v>2021</v>
      </c>
      <c r="H1343" s="21">
        <v>0.18776170544910101</v>
      </c>
      <c r="I1343" s="21">
        <v>8.6810806982298292</v>
      </c>
      <c r="J1343" s="21">
        <v>232.85186544282101</v>
      </c>
    </row>
    <row r="1344" spans="1:10">
      <c r="A1344" t="s">
        <v>411</v>
      </c>
      <c r="B1344" t="s">
        <v>412</v>
      </c>
      <c r="C1344" t="s">
        <v>63</v>
      </c>
      <c r="D1344" t="s">
        <v>64</v>
      </c>
      <c r="E1344" t="s">
        <v>69</v>
      </c>
      <c r="F1344">
        <v>22462.172999999999</v>
      </c>
      <c r="G1344">
        <v>2022</v>
      </c>
      <c r="H1344" s="21">
        <v>0.18204737700000001</v>
      </c>
      <c r="I1344" s="21">
        <v>8.1046200380000002</v>
      </c>
      <c r="J1344" s="21">
        <v>225.76526050000001</v>
      </c>
    </row>
    <row r="1345" spans="1:10">
      <c r="A1345" t="s">
        <v>411</v>
      </c>
      <c r="B1345" t="s">
        <v>412</v>
      </c>
      <c r="C1345" t="s">
        <v>63</v>
      </c>
      <c r="D1345" t="s">
        <v>64</v>
      </c>
      <c r="E1345" t="s">
        <v>69</v>
      </c>
      <c r="F1345">
        <v>23594.623</v>
      </c>
      <c r="G1345">
        <v>2023</v>
      </c>
      <c r="H1345" s="21">
        <v>0.14216378533574101</v>
      </c>
      <c r="I1345" s="21">
        <v>6.0252619987079798</v>
      </c>
      <c r="J1345" s="21">
        <v>176.30381484777899</v>
      </c>
    </row>
    <row r="1346" spans="1:10">
      <c r="A1346" t="s">
        <v>413</v>
      </c>
      <c r="B1346" t="s">
        <v>414</v>
      </c>
      <c r="C1346" t="s">
        <v>68</v>
      </c>
      <c r="D1346" t="s">
        <v>68</v>
      </c>
      <c r="E1346" t="s">
        <v>65</v>
      </c>
      <c r="F1346">
        <v>15114.655000000001</v>
      </c>
      <c r="G1346">
        <v>2016</v>
      </c>
      <c r="H1346" s="21">
        <v>0.15135430864293431</v>
      </c>
      <c r="I1346" s="21">
        <v>10.013745510098261</v>
      </c>
      <c r="J1346" s="21">
        <v>340.61765736661368</v>
      </c>
    </row>
    <row r="1347" spans="1:10">
      <c r="A1347" t="s">
        <v>413</v>
      </c>
      <c r="B1347" t="s">
        <v>414</v>
      </c>
      <c r="C1347" t="s">
        <v>68</v>
      </c>
      <c r="D1347" t="s">
        <v>68</v>
      </c>
      <c r="E1347" t="s">
        <v>65</v>
      </c>
      <c r="F1347">
        <v>15622.759</v>
      </c>
      <c r="G1347">
        <v>2017</v>
      </c>
      <c r="H1347" s="21">
        <v>0.1620206577001479</v>
      </c>
      <c r="I1347" s="21">
        <v>10.370809515793461</v>
      </c>
      <c r="J1347" s="21">
        <v>395.01195088350391</v>
      </c>
    </row>
    <row r="1348" spans="1:10">
      <c r="A1348" t="s">
        <v>413</v>
      </c>
      <c r="B1348" t="s">
        <v>414</v>
      </c>
      <c r="C1348" t="s">
        <v>68</v>
      </c>
      <c r="D1348" t="s">
        <v>68</v>
      </c>
      <c r="E1348" t="s">
        <v>65</v>
      </c>
      <c r="F1348">
        <v>16156.531000000001</v>
      </c>
      <c r="G1348">
        <v>2018</v>
      </c>
      <c r="H1348" s="21">
        <v>0.13471462035832271</v>
      </c>
      <c r="I1348" s="21">
        <v>8.338090667998145</v>
      </c>
      <c r="J1348" s="21">
        <v>306.32315407385892</v>
      </c>
    </row>
    <row r="1349" spans="1:10">
      <c r="A1349" t="s">
        <v>413</v>
      </c>
      <c r="B1349" t="s">
        <v>414</v>
      </c>
      <c r="C1349" t="s">
        <v>68</v>
      </c>
      <c r="D1349" t="s">
        <v>68</v>
      </c>
      <c r="E1349" t="s">
        <v>65</v>
      </c>
      <c r="F1349">
        <v>16685.223000000002</v>
      </c>
      <c r="G1349">
        <v>2019</v>
      </c>
      <c r="H1349" s="21">
        <v>0.2414513671149276</v>
      </c>
      <c r="I1349" s="21">
        <v>14.470970337940789</v>
      </c>
      <c r="J1349" s="21">
        <v>552.75389976989811</v>
      </c>
    </row>
    <row r="1350" spans="1:10">
      <c r="A1350" t="s">
        <v>413</v>
      </c>
      <c r="B1350" t="s">
        <v>414</v>
      </c>
      <c r="C1350" t="s">
        <v>68</v>
      </c>
      <c r="D1350" t="s">
        <v>68</v>
      </c>
      <c r="E1350" t="s">
        <v>65</v>
      </c>
      <c r="F1350">
        <v>17224.679</v>
      </c>
      <c r="G1350">
        <v>2020</v>
      </c>
      <c r="H1350" s="21">
        <v>0.3704603244843423</v>
      </c>
      <c r="I1350" s="21">
        <v>21.507531402143531</v>
      </c>
      <c r="J1350" s="21">
        <v>659.81434659500246</v>
      </c>
    </row>
    <row r="1351" spans="1:10">
      <c r="A1351" t="s">
        <v>413</v>
      </c>
      <c r="B1351" t="s">
        <v>414</v>
      </c>
      <c r="C1351" t="s">
        <v>68</v>
      </c>
      <c r="D1351" t="s">
        <v>68</v>
      </c>
      <c r="E1351" t="s">
        <v>65</v>
      </c>
      <c r="F1351">
        <v>17828.274000000001</v>
      </c>
      <c r="G1351">
        <v>2021</v>
      </c>
      <c r="H1351" s="21">
        <v>0.33251311151791801</v>
      </c>
      <c r="I1351" s="21">
        <v>18.650886312265499</v>
      </c>
      <c r="J1351" s="21">
        <v>592.22785473490603</v>
      </c>
    </row>
    <row r="1352" spans="1:10">
      <c r="A1352" t="s">
        <v>413</v>
      </c>
      <c r="B1352" t="s">
        <v>414</v>
      </c>
      <c r="C1352" t="s">
        <v>68</v>
      </c>
      <c r="D1352" t="s">
        <v>68</v>
      </c>
      <c r="E1352" t="s">
        <v>65</v>
      </c>
      <c r="F1352">
        <v>18455.315999999999</v>
      </c>
      <c r="G1352">
        <v>2022</v>
      </c>
      <c r="H1352" s="21">
        <v>0.29944385600000001</v>
      </c>
      <c r="I1352" s="21">
        <v>16.22534426</v>
      </c>
      <c r="J1352" s="21">
        <v>533.32932589999996</v>
      </c>
    </row>
    <row r="1353" spans="1:10">
      <c r="A1353" t="s">
        <v>413</v>
      </c>
      <c r="B1353" t="s">
        <v>414</v>
      </c>
      <c r="C1353" t="s">
        <v>68</v>
      </c>
      <c r="D1353" t="s">
        <v>68</v>
      </c>
      <c r="E1353" t="s">
        <v>65</v>
      </c>
      <c r="F1353">
        <v>19319.063999999998</v>
      </c>
      <c r="G1353">
        <v>2023</v>
      </c>
      <c r="H1353" s="21">
        <v>0.36872547216542001</v>
      </c>
      <c r="I1353" s="21">
        <v>19.0860940346499</v>
      </c>
      <c r="J1353" s="21">
        <v>656.724466526078</v>
      </c>
    </row>
    <row r="1354" spans="1:10">
      <c r="A1354" t="s">
        <v>415</v>
      </c>
      <c r="B1354" t="s">
        <v>416</v>
      </c>
      <c r="C1354" t="s">
        <v>68</v>
      </c>
      <c r="D1354" t="s">
        <v>68</v>
      </c>
      <c r="E1354" t="s">
        <v>69</v>
      </c>
      <c r="F1354">
        <v>7858.2889999999998</v>
      </c>
      <c r="G1354">
        <v>2016</v>
      </c>
      <c r="H1354" s="21">
        <v>0.12526957886642831</v>
      </c>
      <c r="I1354" s="21">
        <v>15.941075578466039</v>
      </c>
      <c r="J1354" s="21">
        <v>281.91488680494842</v>
      </c>
    </row>
    <row r="1355" spans="1:10">
      <c r="A1355" t="s">
        <v>415</v>
      </c>
      <c r="B1355" t="s">
        <v>416</v>
      </c>
      <c r="C1355" t="s">
        <v>68</v>
      </c>
      <c r="D1355" t="s">
        <v>68</v>
      </c>
      <c r="E1355" t="s">
        <v>69</v>
      </c>
      <c r="F1355">
        <v>8057.14</v>
      </c>
      <c r="G1355">
        <v>2017</v>
      </c>
      <c r="H1355" s="21">
        <v>0.1436031491666607</v>
      </c>
      <c r="I1355" s="21">
        <v>17.823092209724631</v>
      </c>
      <c r="J1355" s="21">
        <v>350.10941121498928</v>
      </c>
    </row>
    <row r="1356" spans="1:10">
      <c r="A1356" t="s">
        <v>415</v>
      </c>
      <c r="B1356" t="s">
        <v>416</v>
      </c>
      <c r="C1356" t="s">
        <v>68</v>
      </c>
      <c r="D1356" t="s">
        <v>68</v>
      </c>
      <c r="E1356" t="s">
        <v>69</v>
      </c>
      <c r="F1356">
        <v>8258.7780000000002</v>
      </c>
      <c r="G1356">
        <v>2018</v>
      </c>
      <c r="H1356" s="21">
        <v>0.1157170608881135</v>
      </c>
      <c r="I1356" s="21">
        <v>14.011402278655931</v>
      </c>
      <c r="J1356" s="21">
        <v>263.12523944815911</v>
      </c>
    </row>
    <row r="1357" spans="1:10">
      <c r="A1357" t="s">
        <v>415</v>
      </c>
      <c r="B1357" t="s">
        <v>416</v>
      </c>
      <c r="C1357" t="s">
        <v>68</v>
      </c>
      <c r="D1357" t="s">
        <v>68</v>
      </c>
      <c r="E1357" t="s">
        <v>69</v>
      </c>
      <c r="F1357">
        <v>8463.0679999999993</v>
      </c>
      <c r="G1357">
        <v>2019</v>
      </c>
      <c r="H1357" s="21">
        <v>0.19787330048847959</v>
      </c>
      <c r="I1357" s="21">
        <v>23.38080002293254</v>
      </c>
      <c r="J1357" s="21">
        <v>452.99076522929892</v>
      </c>
    </row>
    <row r="1358" spans="1:10">
      <c r="A1358" t="s">
        <v>415</v>
      </c>
      <c r="B1358" t="s">
        <v>416</v>
      </c>
      <c r="C1358" t="s">
        <v>68</v>
      </c>
      <c r="D1358" t="s">
        <v>68</v>
      </c>
      <c r="E1358" t="s">
        <v>69</v>
      </c>
      <c r="F1358">
        <v>8669.7209999999995</v>
      </c>
      <c r="G1358">
        <v>2020</v>
      </c>
      <c r="H1358" s="21">
        <v>0.26069863930676362</v>
      </c>
      <c r="I1358" s="21">
        <v>30.070014860543221</v>
      </c>
      <c r="J1358" s="21">
        <v>464.32151224881682</v>
      </c>
    </row>
    <row r="1359" spans="1:10">
      <c r="A1359" t="s">
        <v>415</v>
      </c>
      <c r="B1359" t="s">
        <v>416</v>
      </c>
      <c r="C1359" t="s">
        <v>68</v>
      </c>
      <c r="D1359" t="s">
        <v>68</v>
      </c>
      <c r="E1359" t="s">
        <v>69</v>
      </c>
      <c r="F1359">
        <v>8878.3790000000008</v>
      </c>
      <c r="G1359">
        <v>2021</v>
      </c>
      <c r="H1359" s="21">
        <v>0.23580375433439099</v>
      </c>
      <c r="I1359" s="21">
        <v>26.559325112657501</v>
      </c>
      <c r="J1359" s="21">
        <v>419.98205752992197</v>
      </c>
    </row>
    <row r="1360" spans="1:10">
      <c r="A1360" t="s">
        <v>415</v>
      </c>
      <c r="B1360" t="s">
        <v>416</v>
      </c>
      <c r="C1360" t="s">
        <v>68</v>
      </c>
      <c r="D1360" t="s">
        <v>68</v>
      </c>
      <c r="E1360" t="s">
        <v>69</v>
      </c>
      <c r="F1360">
        <v>9089.7389999999996</v>
      </c>
      <c r="G1360">
        <v>2022</v>
      </c>
      <c r="H1360" s="21">
        <v>0.31043279899999998</v>
      </c>
      <c r="I1360" s="21">
        <v>34.152003630000003</v>
      </c>
      <c r="J1360" s="21">
        <v>552.9013549</v>
      </c>
    </row>
    <row r="1361" spans="1:10">
      <c r="A1361" t="s">
        <v>415</v>
      </c>
      <c r="B1361" t="s">
        <v>416</v>
      </c>
      <c r="C1361" t="s">
        <v>68</v>
      </c>
      <c r="D1361" t="s">
        <v>68</v>
      </c>
      <c r="E1361" t="s">
        <v>69</v>
      </c>
      <c r="F1361">
        <v>9304.3379999999997</v>
      </c>
      <c r="G1361">
        <v>2023</v>
      </c>
      <c r="H1361" s="21">
        <v>0.27040075841614702</v>
      </c>
      <c r="I1361" s="21">
        <v>29.061794446434199</v>
      </c>
      <c r="J1361" s="21">
        <v>481.60163439903903</v>
      </c>
    </row>
    <row r="1362" spans="1:10">
      <c r="A1362" t="s">
        <v>417</v>
      </c>
      <c r="B1362" t="s">
        <v>418</v>
      </c>
      <c r="C1362" t="s">
        <v>63</v>
      </c>
      <c r="D1362" t="s">
        <v>106</v>
      </c>
      <c r="E1362" t="s">
        <v>95</v>
      </c>
      <c r="F1362">
        <v>70859.842000000004</v>
      </c>
      <c r="G1362">
        <v>2016</v>
      </c>
      <c r="H1362" s="21">
        <v>5.8172606467979016</v>
      </c>
      <c r="I1362" s="21">
        <v>82.095309312119284</v>
      </c>
      <c r="J1362" s="21">
        <v>7781.3328199303551</v>
      </c>
    </row>
    <row r="1363" spans="1:10">
      <c r="A1363" t="s">
        <v>417</v>
      </c>
      <c r="B1363" t="s">
        <v>418</v>
      </c>
      <c r="C1363" t="s">
        <v>63</v>
      </c>
      <c r="D1363" t="s">
        <v>106</v>
      </c>
      <c r="E1363" t="s">
        <v>95</v>
      </c>
      <c r="F1363">
        <v>71160.187000000005</v>
      </c>
      <c r="G1363">
        <v>2017</v>
      </c>
      <c r="H1363" s="21">
        <v>6.3146369082983274</v>
      </c>
      <c r="I1363" s="21">
        <v>88.738340559705492</v>
      </c>
      <c r="J1363" s="21">
        <v>7369.9792543929316</v>
      </c>
    </row>
    <row r="1364" spans="1:10">
      <c r="A1364" t="s">
        <v>417</v>
      </c>
      <c r="B1364" t="s">
        <v>418</v>
      </c>
      <c r="C1364" t="s">
        <v>63</v>
      </c>
      <c r="D1364" t="s">
        <v>106</v>
      </c>
      <c r="E1364" t="s">
        <v>95</v>
      </c>
      <c r="F1364">
        <v>71376.078999999998</v>
      </c>
      <c r="G1364">
        <v>2018</v>
      </c>
      <c r="H1364" s="21">
        <v>5.6387266492711063</v>
      </c>
      <c r="I1364" s="21">
        <v>79.000229884736399</v>
      </c>
      <c r="J1364" s="21">
        <v>7292.6116018699067</v>
      </c>
    </row>
    <row r="1365" spans="1:10">
      <c r="A1365" t="s">
        <v>417</v>
      </c>
      <c r="B1365" t="s">
        <v>418</v>
      </c>
      <c r="C1365" t="s">
        <v>63</v>
      </c>
      <c r="D1365" t="s">
        <v>106</v>
      </c>
      <c r="E1365" t="s">
        <v>95</v>
      </c>
      <c r="F1365">
        <v>71522.270999999993</v>
      </c>
      <c r="G1365">
        <v>2019</v>
      </c>
      <c r="H1365" s="21">
        <v>4.707173760800532</v>
      </c>
      <c r="I1365" s="21">
        <v>65.814098112188475</v>
      </c>
      <c r="J1365" s="21">
        <v>5308.6923479004772</v>
      </c>
    </row>
    <row r="1366" spans="1:10">
      <c r="A1366" t="s">
        <v>417</v>
      </c>
      <c r="B1366" t="s">
        <v>418</v>
      </c>
      <c r="C1366" t="s">
        <v>63</v>
      </c>
      <c r="D1366" t="s">
        <v>106</v>
      </c>
      <c r="E1366" t="s">
        <v>95</v>
      </c>
      <c r="F1366">
        <v>71641.483999999997</v>
      </c>
      <c r="G1366">
        <v>2020</v>
      </c>
      <c r="H1366" s="21">
        <v>7.6961963513237386</v>
      </c>
      <c r="I1366" s="21">
        <v>107.4265344827829</v>
      </c>
      <c r="J1366" s="21">
        <v>10449.539773946761</v>
      </c>
    </row>
    <row r="1367" spans="1:10">
      <c r="A1367" t="s">
        <v>417</v>
      </c>
      <c r="B1367" t="s">
        <v>418</v>
      </c>
      <c r="C1367" t="s">
        <v>63</v>
      </c>
      <c r="D1367" t="s">
        <v>106</v>
      </c>
      <c r="E1367" t="s">
        <v>95</v>
      </c>
      <c r="F1367">
        <v>71727.331999999995</v>
      </c>
      <c r="G1367">
        <v>2021</v>
      </c>
      <c r="H1367" s="21">
        <v>8.1654683086150701</v>
      </c>
      <c r="I1367" s="21">
        <v>113.840401990904</v>
      </c>
      <c r="J1367" s="21">
        <v>11086.696068383</v>
      </c>
    </row>
    <row r="1368" spans="1:10">
      <c r="A1368" t="s">
        <v>417</v>
      </c>
      <c r="B1368" t="s">
        <v>418</v>
      </c>
      <c r="C1368" t="s">
        <v>63</v>
      </c>
      <c r="D1368" t="s">
        <v>106</v>
      </c>
      <c r="E1368" t="s">
        <v>95</v>
      </c>
      <c r="F1368">
        <v>71735.328999999998</v>
      </c>
      <c r="G1368">
        <v>2022</v>
      </c>
      <c r="H1368" s="21">
        <v>8.6515868699999992</v>
      </c>
      <c r="I1368" s="21">
        <v>120.6042684</v>
      </c>
      <c r="J1368" s="21">
        <v>11746.724749999999</v>
      </c>
    </row>
    <row r="1369" spans="1:10">
      <c r="A1369" t="s">
        <v>417</v>
      </c>
      <c r="B1369" t="s">
        <v>418</v>
      </c>
      <c r="C1369" t="s">
        <v>63</v>
      </c>
      <c r="D1369" t="s">
        <v>106</v>
      </c>
      <c r="E1369" t="s">
        <v>95</v>
      </c>
      <c r="F1369">
        <v>71702.434999999998</v>
      </c>
      <c r="G1369">
        <v>2023</v>
      </c>
      <c r="H1369" s="21">
        <v>8.1416132832624104</v>
      </c>
      <c r="I1369" s="21">
        <v>113.547235644959</v>
      </c>
      <c r="J1369" s="21">
        <v>11054.307158854101</v>
      </c>
    </row>
    <row r="1370" spans="1:10">
      <c r="A1370" t="s">
        <v>419</v>
      </c>
      <c r="B1370" t="s">
        <v>420</v>
      </c>
      <c r="C1370" t="s">
        <v>63</v>
      </c>
      <c r="D1370" t="s">
        <v>72</v>
      </c>
      <c r="E1370" t="s">
        <v>69</v>
      </c>
      <c r="F1370">
        <v>8865.6309999999994</v>
      </c>
      <c r="G1370">
        <v>2016</v>
      </c>
      <c r="H1370" s="21">
        <v>0.15317618418404319</v>
      </c>
      <c r="I1370" s="21">
        <v>17.27752758760694</v>
      </c>
      <c r="J1370" s="21">
        <v>352.7489912478033</v>
      </c>
    </row>
    <row r="1371" spans="1:10">
      <c r="A1371" t="s">
        <v>419</v>
      </c>
      <c r="B1371" t="s">
        <v>420</v>
      </c>
      <c r="C1371" t="s">
        <v>63</v>
      </c>
      <c r="D1371" t="s">
        <v>72</v>
      </c>
      <c r="E1371" t="s">
        <v>69</v>
      </c>
      <c r="F1371">
        <v>9085.9459999999999</v>
      </c>
      <c r="G1371">
        <v>2017</v>
      </c>
      <c r="H1371" s="21">
        <v>9.8012624269851023E-2</v>
      </c>
      <c r="I1371" s="21">
        <v>10.78727787616733</v>
      </c>
      <c r="J1371" s="21">
        <v>185.08628043657691</v>
      </c>
    </row>
    <row r="1372" spans="1:10">
      <c r="A1372" t="s">
        <v>419</v>
      </c>
      <c r="B1372" t="s">
        <v>420</v>
      </c>
      <c r="C1372" t="s">
        <v>63</v>
      </c>
      <c r="D1372" t="s">
        <v>72</v>
      </c>
      <c r="E1372" t="s">
        <v>69</v>
      </c>
      <c r="F1372">
        <v>9307.3330000000005</v>
      </c>
      <c r="G1372">
        <v>2018</v>
      </c>
      <c r="H1372" s="21">
        <v>8.9677467294968075E-2</v>
      </c>
      <c r="I1372" s="21">
        <v>9.6351411618095177</v>
      </c>
      <c r="J1372" s="21">
        <v>161.03609352460879</v>
      </c>
    </row>
    <row r="1373" spans="1:10">
      <c r="A1373" t="s">
        <v>419</v>
      </c>
      <c r="B1373" t="s">
        <v>420</v>
      </c>
      <c r="C1373" t="s">
        <v>63</v>
      </c>
      <c r="D1373" t="s">
        <v>72</v>
      </c>
      <c r="E1373" t="s">
        <v>69</v>
      </c>
      <c r="F1373">
        <v>9529.9660000000003</v>
      </c>
      <c r="G1373">
        <v>2019</v>
      </c>
      <c r="H1373" s="21">
        <v>9.3976514658369897E-2</v>
      </c>
      <c r="I1373" s="21">
        <v>9.8611594897998476</v>
      </c>
      <c r="J1373" s="21">
        <v>176.1575358875632</v>
      </c>
    </row>
    <row r="1374" spans="1:10">
      <c r="A1374" t="s">
        <v>419</v>
      </c>
      <c r="B1374" t="s">
        <v>420</v>
      </c>
      <c r="C1374" t="s">
        <v>63</v>
      </c>
      <c r="D1374" t="s">
        <v>72</v>
      </c>
      <c r="E1374" t="s">
        <v>69</v>
      </c>
      <c r="F1374">
        <v>9749.3109999999997</v>
      </c>
      <c r="G1374">
        <v>2020</v>
      </c>
      <c r="H1374" s="21">
        <v>0.1765783858010824</v>
      </c>
      <c r="I1374" s="21">
        <v>18.11188357834542</v>
      </c>
      <c r="J1374" s="21">
        <v>316.20865195022611</v>
      </c>
    </row>
    <row r="1375" spans="1:10">
      <c r="A1375" t="s">
        <v>419</v>
      </c>
      <c r="B1375" t="s">
        <v>420</v>
      </c>
      <c r="C1375" t="s">
        <v>63</v>
      </c>
      <c r="D1375" t="s">
        <v>72</v>
      </c>
      <c r="E1375" t="s">
        <v>69</v>
      </c>
      <c r="F1375">
        <v>9966.9089999999997</v>
      </c>
      <c r="G1375">
        <v>2021</v>
      </c>
      <c r="H1375" s="21">
        <v>0.19501562536636299</v>
      </c>
      <c r="I1375" s="21">
        <v>19.566309411108598</v>
      </c>
      <c r="J1375" s="21">
        <v>349.22522358232999</v>
      </c>
    </row>
    <row r="1376" spans="1:10">
      <c r="A1376" t="s">
        <v>419</v>
      </c>
      <c r="B1376" t="s">
        <v>420</v>
      </c>
      <c r="C1376" t="s">
        <v>63</v>
      </c>
      <c r="D1376" t="s">
        <v>72</v>
      </c>
      <c r="E1376" t="s">
        <v>69</v>
      </c>
      <c r="F1376">
        <v>10182.222</v>
      </c>
      <c r="G1376">
        <v>2022</v>
      </c>
      <c r="H1376" s="21">
        <v>0.18588502500000001</v>
      </c>
      <c r="I1376" s="21">
        <v>18.255840920000001</v>
      </c>
      <c r="J1376" s="21">
        <v>332.87459560000002</v>
      </c>
    </row>
    <row r="1377" spans="1:10">
      <c r="A1377" t="s">
        <v>419</v>
      </c>
      <c r="B1377" t="s">
        <v>420</v>
      </c>
      <c r="C1377" t="s">
        <v>63</v>
      </c>
      <c r="D1377" t="s">
        <v>72</v>
      </c>
      <c r="E1377" t="s">
        <v>69</v>
      </c>
      <c r="F1377">
        <v>10389.799000000001</v>
      </c>
      <c r="G1377">
        <v>2023</v>
      </c>
      <c r="H1377" s="21">
        <v>0.200309733843135</v>
      </c>
      <c r="I1377" s="21">
        <v>19.2794618878705</v>
      </c>
      <c r="J1377" s="21">
        <v>358.70568402452898</v>
      </c>
    </row>
    <row r="1378" spans="1:10">
      <c r="A1378" t="s">
        <v>421</v>
      </c>
      <c r="B1378" t="s">
        <v>422</v>
      </c>
      <c r="C1378" t="s">
        <v>63</v>
      </c>
      <c r="D1378" t="s">
        <v>72</v>
      </c>
      <c r="E1378" t="s">
        <v>95</v>
      </c>
      <c r="F1378">
        <v>6360.0410000000002</v>
      </c>
      <c r="G1378">
        <v>2016</v>
      </c>
      <c r="H1378" s="21">
        <v>0.75360672823534169</v>
      </c>
      <c r="I1378" s="21">
        <v>118.490860080201</v>
      </c>
      <c r="J1378" s="21">
        <v>1735.478760345608</v>
      </c>
    </row>
    <row r="1379" spans="1:10">
      <c r="A1379" t="s">
        <v>421</v>
      </c>
      <c r="B1379" t="s">
        <v>422</v>
      </c>
      <c r="C1379" t="s">
        <v>63</v>
      </c>
      <c r="D1379" t="s">
        <v>72</v>
      </c>
      <c r="E1379" t="s">
        <v>95</v>
      </c>
      <c r="F1379">
        <v>6507.0609999999997</v>
      </c>
      <c r="G1379">
        <v>2017</v>
      </c>
      <c r="H1379" s="21">
        <v>0.50722550192246763</v>
      </c>
      <c r="I1379" s="21">
        <v>77.950014902652313</v>
      </c>
      <c r="J1379" s="21">
        <v>957.84073508934478</v>
      </c>
    </row>
    <row r="1380" spans="1:10">
      <c r="A1380" t="s">
        <v>421</v>
      </c>
      <c r="B1380" t="s">
        <v>422</v>
      </c>
      <c r="C1380" t="s">
        <v>63</v>
      </c>
      <c r="D1380" t="s">
        <v>72</v>
      </c>
      <c r="E1380" t="s">
        <v>95</v>
      </c>
      <c r="F1380">
        <v>6655.5240000000003</v>
      </c>
      <c r="G1380">
        <v>2018</v>
      </c>
      <c r="H1380" s="21">
        <v>0.45077095171191539</v>
      </c>
      <c r="I1380" s="21">
        <v>67.728844747898947</v>
      </c>
      <c r="J1380" s="21">
        <v>809.46079569635788</v>
      </c>
    </row>
    <row r="1381" spans="1:10">
      <c r="A1381" t="s">
        <v>421</v>
      </c>
      <c r="B1381" t="s">
        <v>422</v>
      </c>
      <c r="C1381" t="s">
        <v>63</v>
      </c>
      <c r="D1381" t="s">
        <v>72</v>
      </c>
      <c r="E1381" t="s">
        <v>95</v>
      </c>
      <c r="F1381">
        <v>6803.9449999999997</v>
      </c>
      <c r="G1381">
        <v>2019</v>
      </c>
      <c r="H1381" s="21">
        <v>0.47983201285794258</v>
      </c>
      <c r="I1381" s="21">
        <v>70.522617813333682</v>
      </c>
      <c r="J1381" s="21">
        <v>899.43766923164787</v>
      </c>
    </row>
    <row r="1382" spans="1:10">
      <c r="A1382" t="s">
        <v>421</v>
      </c>
      <c r="B1382" t="s">
        <v>422</v>
      </c>
      <c r="C1382" t="s">
        <v>63</v>
      </c>
      <c r="D1382" t="s">
        <v>72</v>
      </c>
      <c r="E1382" t="s">
        <v>95</v>
      </c>
      <c r="F1382">
        <v>6949.9120000000003</v>
      </c>
      <c r="G1382">
        <v>2020</v>
      </c>
      <c r="H1382" s="21">
        <v>0.71277631826318655</v>
      </c>
      <c r="I1382" s="21">
        <v>102.5590422243025</v>
      </c>
      <c r="J1382" s="21">
        <v>1276.4079032156289</v>
      </c>
    </row>
    <row r="1383" spans="1:10">
      <c r="A1383" t="s">
        <v>421</v>
      </c>
      <c r="B1383" t="s">
        <v>422</v>
      </c>
      <c r="C1383" t="s">
        <v>63</v>
      </c>
      <c r="D1383" t="s">
        <v>72</v>
      </c>
      <c r="E1383" t="s">
        <v>95</v>
      </c>
      <c r="F1383">
        <v>7092.0439999999999</v>
      </c>
      <c r="G1383">
        <v>2021</v>
      </c>
      <c r="H1383" s="21">
        <v>0.684914013083053</v>
      </c>
      <c r="I1383" s="21">
        <v>96.574980792991795</v>
      </c>
      <c r="J1383" s="21">
        <v>1226.5132219455099</v>
      </c>
    </row>
    <row r="1384" spans="1:10">
      <c r="A1384" t="s">
        <v>421</v>
      </c>
      <c r="B1384" t="s">
        <v>422</v>
      </c>
      <c r="C1384" t="s">
        <v>63</v>
      </c>
      <c r="D1384" t="s">
        <v>72</v>
      </c>
      <c r="E1384" t="s">
        <v>95</v>
      </c>
      <c r="F1384">
        <v>7230.1930000000002</v>
      </c>
      <c r="G1384">
        <v>2022</v>
      </c>
      <c r="H1384" s="21">
        <v>0.72111345800000004</v>
      </c>
      <c r="I1384" s="21">
        <v>99.736405090000005</v>
      </c>
      <c r="J1384" s="21">
        <v>1291.337565</v>
      </c>
    </row>
    <row r="1385" spans="1:10">
      <c r="A1385" t="s">
        <v>421</v>
      </c>
      <c r="B1385" t="s">
        <v>422</v>
      </c>
      <c r="C1385" t="s">
        <v>63</v>
      </c>
      <c r="D1385" t="s">
        <v>72</v>
      </c>
      <c r="E1385" t="s">
        <v>95</v>
      </c>
      <c r="F1385">
        <v>7364.4380000000001</v>
      </c>
      <c r="G1385">
        <v>2023</v>
      </c>
      <c r="H1385" s="21">
        <v>0.74726548816131</v>
      </c>
      <c r="I1385" s="21">
        <v>101.46945200181</v>
      </c>
      <c r="J1385" s="21">
        <v>1338.16960525882</v>
      </c>
    </row>
    <row r="1386" spans="1:10">
      <c r="A1386" t="s">
        <v>423</v>
      </c>
      <c r="B1386" t="s">
        <v>424</v>
      </c>
      <c r="C1386" t="s">
        <v>86</v>
      </c>
      <c r="D1386" t="s">
        <v>106</v>
      </c>
      <c r="E1386" t="s">
        <v>69</v>
      </c>
      <c r="F1386">
        <v>1228.3119999999999</v>
      </c>
      <c r="G1386">
        <v>2016</v>
      </c>
      <c r="H1386" s="21">
        <v>4.067776147113842E-2</v>
      </c>
      <c r="I1386" s="21">
        <v>33.116798884272413</v>
      </c>
      <c r="J1386" s="21">
        <v>54.411703159359732</v>
      </c>
    </row>
    <row r="1387" spans="1:10">
      <c r="A1387" t="s">
        <v>423</v>
      </c>
      <c r="B1387" t="s">
        <v>424</v>
      </c>
      <c r="C1387" t="s">
        <v>86</v>
      </c>
      <c r="D1387" t="s">
        <v>106</v>
      </c>
      <c r="E1387" t="s">
        <v>69</v>
      </c>
      <c r="F1387">
        <v>1251.703</v>
      </c>
      <c r="G1387">
        <v>2017</v>
      </c>
      <c r="H1387" s="21">
        <v>3.8733933433252661E-2</v>
      </c>
      <c r="I1387" s="21">
        <v>30.944987295910181</v>
      </c>
      <c r="J1387" s="21">
        <v>45.207393895069401</v>
      </c>
    </row>
    <row r="1388" spans="1:10">
      <c r="A1388" t="s">
        <v>423</v>
      </c>
      <c r="B1388" t="s">
        <v>424</v>
      </c>
      <c r="C1388" t="s">
        <v>86</v>
      </c>
      <c r="D1388" t="s">
        <v>106</v>
      </c>
      <c r="E1388" t="s">
        <v>69</v>
      </c>
      <c r="F1388">
        <v>1275.9590000000001</v>
      </c>
      <c r="G1388">
        <v>2018</v>
      </c>
      <c r="H1388" s="21">
        <v>2.8647998000152181E-2</v>
      </c>
      <c r="I1388" s="21">
        <v>22.452130515284729</v>
      </c>
      <c r="J1388" s="21">
        <v>37.050690766540328</v>
      </c>
    </row>
    <row r="1389" spans="1:10">
      <c r="A1389" t="s">
        <v>423</v>
      </c>
      <c r="B1389" t="s">
        <v>424</v>
      </c>
      <c r="C1389" t="s">
        <v>86</v>
      </c>
      <c r="D1389" t="s">
        <v>106</v>
      </c>
      <c r="E1389" t="s">
        <v>69</v>
      </c>
      <c r="F1389">
        <v>1300.9449999999999</v>
      </c>
      <c r="G1389">
        <v>2019</v>
      </c>
      <c r="H1389" s="21">
        <v>2.316787865003013E-2</v>
      </c>
      <c r="I1389" s="21">
        <v>17.808499706006121</v>
      </c>
      <c r="J1389" s="21">
        <v>26.12843607132579</v>
      </c>
    </row>
    <row r="1390" spans="1:10">
      <c r="A1390" t="s">
        <v>423</v>
      </c>
      <c r="B1390" t="s">
        <v>424</v>
      </c>
      <c r="C1390" t="s">
        <v>86</v>
      </c>
      <c r="D1390" t="s">
        <v>106</v>
      </c>
      <c r="E1390" t="s">
        <v>69</v>
      </c>
      <c r="F1390">
        <v>1326.0540000000001</v>
      </c>
      <c r="G1390">
        <v>2020</v>
      </c>
      <c r="H1390" s="21">
        <v>5.5456489764232397E-2</v>
      </c>
      <c r="I1390" s="21">
        <v>41.820687365848151</v>
      </c>
      <c r="J1390" s="21">
        <v>75.296235701829573</v>
      </c>
    </row>
    <row r="1391" spans="1:10">
      <c r="A1391" t="s">
        <v>423</v>
      </c>
      <c r="B1391" t="s">
        <v>424</v>
      </c>
      <c r="C1391" t="s">
        <v>86</v>
      </c>
      <c r="D1391" t="s">
        <v>106</v>
      </c>
      <c r="E1391" t="s">
        <v>69</v>
      </c>
      <c r="F1391">
        <v>1350.1389999999999</v>
      </c>
      <c r="G1391">
        <v>2021</v>
      </c>
      <c r="H1391" s="21">
        <v>5.9984644752570898E-2</v>
      </c>
      <c r="I1391" s="21">
        <v>44.428495697532497</v>
      </c>
      <c r="J1391" s="21">
        <v>81.444351433769398</v>
      </c>
    </row>
    <row r="1392" spans="1:10">
      <c r="A1392" t="s">
        <v>423</v>
      </c>
      <c r="B1392" t="s">
        <v>424</v>
      </c>
      <c r="C1392" t="s">
        <v>86</v>
      </c>
      <c r="D1392" t="s">
        <v>106</v>
      </c>
      <c r="E1392" t="s">
        <v>69</v>
      </c>
      <c r="F1392">
        <v>1369.296</v>
      </c>
      <c r="G1392">
        <v>2022</v>
      </c>
      <c r="H1392" s="21">
        <v>8.0978047999999997E-2</v>
      </c>
      <c r="I1392" s="21">
        <v>59.138453749999996</v>
      </c>
      <c r="J1392" s="21">
        <v>109.9482168</v>
      </c>
    </row>
    <row r="1393" spans="1:10">
      <c r="A1393" t="s">
        <v>423</v>
      </c>
      <c r="B1393" t="s">
        <v>424</v>
      </c>
      <c r="C1393" t="s">
        <v>86</v>
      </c>
      <c r="D1393" t="s">
        <v>106</v>
      </c>
      <c r="E1393" t="s">
        <v>69</v>
      </c>
      <c r="F1393">
        <v>1384.2860000000001</v>
      </c>
      <c r="G1393">
        <v>2023</v>
      </c>
      <c r="H1393" s="21">
        <v>7.1486826781436003E-2</v>
      </c>
      <c r="I1393" s="21">
        <v>51.641659874791799</v>
      </c>
      <c r="J1393" s="21">
        <v>97.061513495328498</v>
      </c>
    </row>
    <row r="1394" spans="1:10">
      <c r="A1394" t="s">
        <v>425</v>
      </c>
      <c r="B1394" t="s">
        <v>426</v>
      </c>
      <c r="C1394" t="s">
        <v>86</v>
      </c>
      <c r="D1394" t="s">
        <v>90</v>
      </c>
      <c r="E1394" t="s">
        <v>95</v>
      </c>
      <c r="F1394">
        <v>105.524</v>
      </c>
      <c r="G1394">
        <v>2016</v>
      </c>
      <c r="H1394" s="21">
        <v>7.8620706299007033E-3</v>
      </c>
      <c r="I1394" s="21">
        <v>74.505047476410141</v>
      </c>
      <c r="J1394" s="21">
        <v>10.516528592835749</v>
      </c>
    </row>
    <row r="1395" spans="1:10">
      <c r="A1395" t="s">
        <v>425</v>
      </c>
      <c r="B1395" t="s">
        <v>426</v>
      </c>
      <c r="C1395" t="s">
        <v>86</v>
      </c>
      <c r="D1395" t="s">
        <v>90</v>
      </c>
      <c r="E1395" t="s">
        <v>95</v>
      </c>
      <c r="F1395">
        <v>105.35599999999999</v>
      </c>
      <c r="G1395">
        <v>2017</v>
      </c>
      <c r="H1395" s="21">
        <v>9.3210722656805658E-3</v>
      </c>
      <c r="I1395" s="21">
        <v>88.472154084063234</v>
      </c>
      <c r="J1395" s="21">
        <v>10.87881712066647</v>
      </c>
    </row>
    <row r="1396" spans="1:10">
      <c r="A1396" t="s">
        <v>425</v>
      </c>
      <c r="B1396" t="s">
        <v>426</v>
      </c>
      <c r="C1396" t="s">
        <v>86</v>
      </c>
      <c r="D1396" t="s">
        <v>90</v>
      </c>
      <c r="E1396" t="s">
        <v>95</v>
      </c>
      <c r="F1396">
        <v>105.56699999999999</v>
      </c>
      <c r="G1396">
        <v>2018</v>
      </c>
      <c r="H1396" s="21">
        <v>8.4546589880309352E-3</v>
      </c>
      <c r="I1396" s="21">
        <v>80.088086125692072</v>
      </c>
      <c r="J1396" s="21">
        <v>10.934428375229331</v>
      </c>
    </row>
    <row r="1397" spans="1:10">
      <c r="A1397" t="s">
        <v>425</v>
      </c>
      <c r="B1397" t="s">
        <v>426</v>
      </c>
      <c r="C1397" t="s">
        <v>86</v>
      </c>
      <c r="D1397" t="s">
        <v>90</v>
      </c>
      <c r="E1397" t="s">
        <v>95</v>
      </c>
      <c r="F1397">
        <v>105.67</v>
      </c>
      <c r="G1397">
        <v>2019</v>
      </c>
      <c r="H1397" s="21">
        <v>6.432989230275756E-3</v>
      </c>
      <c r="I1397" s="21">
        <v>60.878103816369403</v>
      </c>
      <c r="J1397" s="21">
        <v>7.2550106210583962</v>
      </c>
    </row>
    <row r="1398" spans="1:10">
      <c r="A1398" t="s">
        <v>425</v>
      </c>
      <c r="B1398" t="s">
        <v>426</v>
      </c>
      <c r="C1398" t="s">
        <v>86</v>
      </c>
      <c r="D1398" t="s">
        <v>90</v>
      </c>
      <c r="E1398" t="s">
        <v>95</v>
      </c>
      <c r="F1398">
        <v>105.70399999999999</v>
      </c>
      <c r="G1398">
        <v>2020</v>
      </c>
      <c r="H1398" s="21">
        <v>9.7949893400754891E-3</v>
      </c>
      <c r="I1398" s="21">
        <v>92.664320556227679</v>
      </c>
      <c r="J1398" s="21">
        <v>13.299122537144919</v>
      </c>
    </row>
    <row r="1399" spans="1:10">
      <c r="A1399" t="s">
        <v>425</v>
      </c>
      <c r="B1399" t="s">
        <v>426</v>
      </c>
      <c r="C1399" t="s">
        <v>86</v>
      </c>
      <c r="D1399" t="s">
        <v>90</v>
      </c>
      <c r="E1399" t="s">
        <v>95</v>
      </c>
      <c r="F1399">
        <v>105.49</v>
      </c>
      <c r="G1399">
        <v>2021</v>
      </c>
      <c r="H1399" s="21">
        <v>1.3297645952010301E-2</v>
      </c>
      <c r="I1399" s="21">
        <v>126.055985894496</v>
      </c>
      <c r="J1399" s="21">
        <v>18.054843934382699</v>
      </c>
    </row>
    <row r="1400" spans="1:10">
      <c r="A1400" t="s">
        <v>425</v>
      </c>
      <c r="B1400" t="s">
        <v>426</v>
      </c>
      <c r="C1400" t="s">
        <v>86</v>
      </c>
      <c r="D1400" t="s">
        <v>90</v>
      </c>
      <c r="E1400" t="s">
        <v>95</v>
      </c>
      <c r="F1400">
        <v>105.042</v>
      </c>
      <c r="G1400">
        <v>2022</v>
      </c>
      <c r="H1400" s="21">
        <v>1.5349663E-2</v>
      </c>
      <c r="I1400" s="21">
        <v>146.12881110000001</v>
      </c>
      <c r="J1400" s="21">
        <v>20.841062340000001</v>
      </c>
    </row>
    <row r="1401" spans="1:10">
      <c r="A1401" t="s">
        <v>425</v>
      </c>
      <c r="B1401" t="s">
        <v>426</v>
      </c>
      <c r="C1401" t="s">
        <v>86</v>
      </c>
      <c r="D1401" t="s">
        <v>90</v>
      </c>
      <c r="E1401" t="s">
        <v>95</v>
      </c>
      <c r="F1401">
        <v>104.598</v>
      </c>
      <c r="G1401">
        <v>2023</v>
      </c>
      <c r="H1401" s="21">
        <v>1.4923257262672599E-2</v>
      </c>
      <c r="I1401" s="21">
        <v>142.672491468983</v>
      </c>
      <c r="J1401" s="21">
        <v>20.2620133803028</v>
      </c>
    </row>
    <row r="1402" spans="1:10">
      <c r="A1402" t="s">
        <v>427</v>
      </c>
      <c r="B1402" t="s">
        <v>428</v>
      </c>
      <c r="C1402" t="s">
        <v>86</v>
      </c>
      <c r="D1402" t="s">
        <v>81</v>
      </c>
      <c r="E1402" t="s">
        <v>73</v>
      </c>
      <c r="F1402">
        <v>1437.0260000000001</v>
      </c>
      <c r="G1402">
        <v>2016</v>
      </c>
      <c r="H1402" s="21">
        <v>0.26701709713099342</v>
      </c>
      <c r="I1402" s="21">
        <v>185.81229367526629</v>
      </c>
      <c r="J1402" s="21">
        <v>434.92793026327121</v>
      </c>
    </row>
    <row r="1403" spans="1:10">
      <c r="A1403" t="s">
        <v>427</v>
      </c>
      <c r="B1403" t="s">
        <v>428</v>
      </c>
      <c r="C1403" t="s">
        <v>86</v>
      </c>
      <c r="D1403" t="s">
        <v>81</v>
      </c>
      <c r="E1403" t="s">
        <v>73</v>
      </c>
      <c r="F1403">
        <v>1445.261</v>
      </c>
      <c r="G1403">
        <v>2017</v>
      </c>
      <c r="H1403" s="21">
        <v>0.23096678202707679</v>
      </c>
      <c r="I1403" s="21">
        <v>159.80973819059449</v>
      </c>
      <c r="J1403" s="21">
        <v>362.88680170203742</v>
      </c>
    </row>
    <row r="1404" spans="1:10">
      <c r="A1404" t="s">
        <v>427</v>
      </c>
      <c r="B1404" t="s">
        <v>428</v>
      </c>
      <c r="C1404" t="s">
        <v>86</v>
      </c>
      <c r="D1404" t="s">
        <v>81</v>
      </c>
      <c r="E1404" t="s">
        <v>73</v>
      </c>
      <c r="F1404">
        <v>1470.519</v>
      </c>
      <c r="G1404">
        <v>2018</v>
      </c>
      <c r="H1404" s="21">
        <v>0.1918826708821946</v>
      </c>
      <c r="I1404" s="21">
        <v>130.48635949769749</v>
      </c>
      <c r="J1404" s="21">
        <v>284.91434475463802</v>
      </c>
    </row>
    <row r="1405" spans="1:10">
      <c r="A1405" t="s">
        <v>427</v>
      </c>
      <c r="B1405" t="s">
        <v>428</v>
      </c>
      <c r="C1405" t="s">
        <v>86</v>
      </c>
      <c r="D1405" t="s">
        <v>81</v>
      </c>
      <c r="E1405" t="s">
        <v>73</v>
      </c>
      <c r="F1405">
        <v>1484.894</v>
      </c>
      <c r="G1405">
        <v>2019</v>
      </c>
      <c r="H1405" s="21">
        <v>0.23286479577377081</v>
      </c>
      <c r="I1405" s="21">
        <v>156.82250434965101</v>
      </c>
      <c r="J1405" s="21">
        <v>343.66740876879368</v>
      </c>
    </row>
    <row r="1406" spans="1:10">
      <c r="A1406" t="s">
        <v>427</v>
      </c>
      <c r="B1406" t="s">
        <v>428</v>
      </c>
      <c r="C1406" t="s">
        <v>86</v>
      </c>
      <c r="D1406" t="s">
        <v>81</v>
      </c>
      <c r="E1406" t="s">
        <v>73</v>
      </c>
      <c r="F1406">
        <v>1481.0239999999999</v>
      </c>
      <c r="G1406">
        <v>2020</v>
      </c>
      <c r="H1406" s="21">
        <v>0.22738556649217551</v>
      </c>
      <c r="I1406" s="21">
        <v>153.5326682701803</v>
      </c>
      <c r="J1406" s="21">
        <v>324.57514086118027</v>
      </c>
    </row>
    <row r="1407" spans="1:10">
      <c r="A1407" t="s">
        <v>427</v>
      </c>
      <c r="B1407" t="s">
        <v>428</v>
      </c>
      <c r="C1407" t="s">
        <v>86</v>
      </c>
      <c r="D1407" t="s">
        <v>81</v>
      </c>
      <c r="E1407" t="s">
        <v>73</v>
      </c>
      <c r="F1407">
        <v>1487.7180000000001</v>
      </c>
      <c r="G1407">
        <v>2021</v>
      </c>
      <c r="H1407" s="21">
        <v>0.21267027526931001</v>
      </c>
      <c r="I1407" s="21">
        <v>142.95066354598799</v>
      </c>
      <c r="J1407" s="21">
        <v>303.57020757518097</v>
      </c>
    </row>
    <row r="1408" spans="1:10">
      <c r="A1408" t="s">
        <v>427</v>
      </c>
      <c r="B1408" t="s">
        <v>428</v>
      </c>
      <c r="C1408" t="s">
        <v>86</v>
      </c>
      <c r="D1408" t="s">
        <v>81</v>
      </c>
      <c r="E1408" t="s">
        <v>73</v>
      </c>
      <c r="F1408">
        <v>1495.922</v>
      </c>
      <c r="G1408">
        <v>2022</v>
      </c>
      <c r="H1408" s="21">
        <v>0.20321837800000001</v>
      </c>
      <c r="I1408" s="21">
        <v>135.84824499999999</v>
      </c>
      <c r="J1408" s="21">
        <v>290.07834209999999</v>
      </c>
    </row>
    <row r="1409" spans="1:10">
      <c r="A1409" t="s">
        <v>427</v>
      </c>
      <c r="B1409" t="s">
        <v>428</v>
      </c>
      <c r="C1409" t="s">
        <v>86</v>
      </c>
      <c r="D1409" t="s">
        <v>81</v>
      </c>
      <c r="E1409" t="s">
        <v>73</v>
      </c>
      <c r="F1409">
        <v>1502.933</v>
      </c>
      <c r="G1409">
        <v>2023</v>
      </c>
      <c r="H1409" s="21">
        <v>0.232511206297835</v>
      </c>
      <c r="I1409" s="21">
        <v>154.70497107844099</v>
      </c>
      <c r="J1409" s="21">
        <v>331.89158609982002</v>
      </c>
    </row>
    <row r="1410" spans="1:10">
      <c r="A1410" t="s">
        <v>429</v>
      </c>
      <c r="B1410" t="s">
        <v>430</v>
      </c>
      <c r="C1410" t="s">
        <v>68</v>
      </c>
      <c r="D1410" t="s">
        <v>64</v>
      </c>
      <c r="E1410" t="s">
        <v>95</v>
      </c>
      <c r="F1410">
        <v>11528.674000000001</v>
      </c>
      <c r="G1410">
        <v>2016</v>
      </c>
      <c r="H1410" s="21">
        <v>0.69700897603223844</v>
      </c>
      <c r="I1410" s="21">
        <v>60.458728907785783</v>
      </c>
      <c r="J1410" s="21">
        <v>994.34924233267498</v>
      </c>
    </row>
    <row r="1411" spans="1:10">
      <c r="A1411" t="s">
        <v>429</v>
      </c>
      <c r="B1411" t="s">
        <v>430</v>
      </c>
      <c r="C1411" t="s">
        <v>68</v>
      </c>
      <c r="D1411" t="s">
        <v>64</v>
      </c>
      <c r="E1411" t="s">
        <v>95</v>
      </c>
      <c r="F1411">
        <v>11650.499</v>
      </c>
      <c r="G1411">
        <v>2017</v>
      </c>
      <c r="H1411" s="21">
        <v>1.475687277483402</v>
      </c>
      <c r="I1411" s="21">
        <v>126.6630105271372</v>
      </c>
      <c r="J1411" s="21">
        <v>1881.620352650993</v>
      </c>
    </row>
    <row r="1412" spans="1:10">
      <c r="A1412" t="s">
        <v>429</v>
      </c>
      <c r="B1412" t="s">
        <v>430</v>
      </c>
      <c r="C1412" t="s">
        <v>68</v>
      </c>
      <c r="D1412" t="s">
        <v>64</v>
      </c>
      <c r="E1412" t="s">
        <v>95</v>
      </c>
      <c r="F1412">
        <v>11765.514999999999</v>
      </c>
      <c r="G1412">
        <v>2018</v>
      </c>
      <c r="H1412" s="21">
        <v>0.8843612319457721</v>
      </c>
      <c r="I1412" s="21">
        <v>75.16553520570686</v>
      </c>
      <c r="J1412" s="21">
        <v>1124.383030198208</v>
      </c>
    </row>
    <row r="1413" spans="1:10">
      <c r="A1413" t="s">
        <v>429</v>
      </c>
      <c r="B1413" t="s">
        <v>430</v>
      </c>
      <c r="C1413" t="s">
        <v>68</v>
      </c>
      <c r="D1413" t="s">
        <v>64</v>
      </c>
      <c r="E1413" t="s">
        <v>95</v>
      </c>
      <c r="F1413">
        <v>11875.081</v>
      </c>
      <c r="G1413">
        <v>2019</v>
      </c>
      <c r="H1413" s="21">
        <v>0.71650887054240331</v>
      </c>
      <c r="I1413" s="21">
        <v>60.337177535244038</v>
      </c>
      <c r="J1413" s="21">
        <v>969.05423477009037</v>
      </c>
    </row>
    <row r="1414" spans="1:10">
      <c r="A1414" t="s">
        <v>429</v>
      </c>
      <c r="B1414" t="s">
        <v>430</v>
      </c>
      <c r="C1414" t="s">
        <v>68</v>
      </c>
      <c r="D1414" t="s">
        <v>64</v>
      </c>
      <c r="E1414" t="s">
        <v>95</v>
      </c>
      <c r="F1414">
        <v>11974.057000000001</v>
      </c>
      <c r="G1414">
        <v>2020</v>
      </c>
      <c r="H1414" s="21">
        <v>0.77191717607170374</v>
      </c>
      <c r="I1414" s="21">
        <v>64.465801028983222</v>
      </c>
      <c r="J1414" s="21">
        <v>957.28972356740974</v>
      </c>
    </row>
    <row r="1415" spans="1:10">
      <c r="A1415" t="s">
        <v>429</v>
      </c>
      <c r="B1415" t="s">
        <v>430</v>
      </c>
      <c r="C1415" t="s">
        <v>68</v>
      </c>
      <c r="D1415" t="s">
        <v>64</v>
      </c>
      <c r="E1415" t="s">
        <v>95</v>
      </c>
      <c r="F1415">
        <v>12048.623</v>
      </c>
      <c r="G1415">
        <v>2021</v>
      </c>
      <c r="H1415" s="21">
        <v>0.88762379927867896</v>
      </c>
      <c r="I1415" s="21">
        <v>73.670144652934894</v>
      </c>
      <c r="J1415" s="21">
        <v>1100.78281625563</v>
      </c>
    </row>
    <row r="1416" spans="1:10">
      <c r="A1416" t="s">
        <v>429</v>
      </c>
      <c r="B1416" t="s">
        <v>430</v>
      </c>
      <c r="C1416" t="s">
        <v>68</v>
      </c>
      <c r="D1416" t="s">
        <v>64</v>
      </c>
      <c r="E1416" t="s">
        <v>95</v>
      </c>
      <c r="F1416">
        <v>12119.334000000001</v>
      </c>
      <c r="G1416">
        <v>2022</v>
      </c>
      <c r="H1416" s="21">
        <v>0.92647674999999996</v>
      </c>
      <c r="I1416" s="21">
        <v>76.446176859999994</v>
      </c>
      <c r="J1416" s="21">
        <v>1148.96614</v>
      </c>
    </row>
    <row r="1417" spans="1:10">
      <c r="A1417" t="s">
        <v>429</v>
      </c>
      <c r="B1417" t="s">
        <v>430</v>
      </c>
      <c r="C1417" t="s">
        <v>68</v>
      </c>
      <c r="D1417" t="s">
        <v>64</v>
      </c>
      <c r="E1417" t="s">
        <v>95</v>
      </c>
      <c r="F1417">
        <v>12200.431</v>
      </c>
      <c r="G1417">
        <v>2023</v>
      </c>
      <c r="H1417" s="21">
        <v>0.99162872898874399</v>
      </c>
      <c r="I1417" s="21">
        <v>81.278171975133006</v>
      </c>
      <c r="J1417" s="21">
        <v>1229.7641627832299</v>
      </c>
    </row>
    <row r="1418" spans="1:10">
      <c r="A1418" t="s">
        <v>431</v>
      </c>
      <c r="B1418" t="s">
        <v>432</v>
      </c>
      <c r="C1418" t="s">
        <v>63</v>
      </c>
      <c r="D1418" t="s">
        <v>72</v>
      </c>
      <c r="E1418" t="s">
        <v>73</v>
      </c>
      <c r="F1418">
        <v>81652.089000000007</v>
      </c>
      <c r="G1418">
        <v>2016</v>
      </c>
      <c r="H1418" s="21">
        <v>12.700485440110031</v>
      </c>
      <c r="I1418" s="21">
        <v>155.54391315217941</v>
      </c>
      <c r="J1418" s="21">
        <v>17546.13457923822</v>
      </c>
    </row>
    <row r="1419" spans="1:10">
      <c r="A1419" t="s">
        <v>431</v>
      </c>
      <c r="B1419" t="s">
        <v>432</v>
      </c>
      <c r="C1419" t="s">
        <v>63</v>
      </c>
      <c r="D1419" t="s">
        <v>72</v>
      </c>
      <c r="E1419" t="s">
        <v>73</v>
      </c>
      <c r="F1419">
        <v>83083.661999999997</v>
      </c>
      <c r="G1419">
        <v>2017</v>
      </c>
      <c r="H1419" s="21">
        <v>12.05791401894578</v>
      </c>
      <c r="I1419" s="21">
        <v>145.12978519104971</v>
      </c>
      <c r="J1419" s="21">
        <v>17289.445995180009</v>
      </c>
    </row>
    <row r="1420" spans="1:10">
      <c r="A1420" t="s">
        <v>431</v>
      </c>
      <c r="B1420" t="s">
        <v>432</v>
      </c>
      <c r="C1420" t="s">
        <v>63</v>
      </c>
      <c r="D1420" t="s">
        <v>72</v>
      </c>
      <c r="E1420" t="s">
        <v>73</v>
      </c>
      <c r="F1420">
        <v>84415.968999999997</v>
      </c>
      <c r="G1420">
        <v>2018</v>
      </c>
      <c r="H1420" s="21">
        <v>9.5668701452692382</v>
      </c>
      <c r="I1420" s="21">
        <v>113.3300992525388</v>
      </c>
      <c r="J1420" s="21">
        <v>12439.519961477479</v>
      </c>
    </row>
    <row r="1421" spans="1:10">
      <c r="A1421" t="s">
        <v>431</v>
      </c>
      <c r="B1421" t="s">
        <v>432</v>
      </c>
      <c r="C1421" t="s">
        <v>63</v>
      </c>
      <c r="D1421" t="s">
        <v>72</v>
      </c>
      <c r="E1421" t="s">
        <v>73</v>
      </c>
      <c r="F1421">
        <v>85357.672000000006</v>
      </c>
      <c r="G1421">
        <v>2019</v>
      </c>
      <c r="H1421" s="21">
        <v>13.913204940556099</v>
      </c>
      <c r="I1421" s="21">
        <v>162.99888006031961</v>
      </c>
      <c r="J1421" s="21">
        <v>18882.042191300981</v>
      </c>
    </row>
    <row r="1422" spans="1:10">
      <c r="A1422" t="s">
        <v>431</v>
      </c>
      <c r="B1422" t="s">
        <v>432</v>
      </c>
      <c r="C1422" t="s">
        <v>63</v>
      </c>
      <c r="D1422" t="s">
        <v>72</v>
      </c>
      <c r="E1422" t="s">
        <v>73</v>
      </c>
      <c r="F1422">
        <v>86091.691999999995</v>
      </c>
      <c r="G1422">
        <v>2020</v>
      </c>
      <c r="H1422" s="21">
        <v>14.525699867188459</v>
      </c>
      <c r="I1422" s="21">
        <v>168.72359608391079</v>
      </c>
      <c r="J1422" s="21">
        <v>21464.451914310459</v>
      </c>
    </row>
    <row r="1423" spans="1:10">
      <c r="A1423" t="s">
        <v>431</v>
      </c>
      <c r="B1423" t="s">
        <v>432</v>
      </c>
      <c r="C1423" t="s">
        <v>63</v>
      </c>
      <c r="D1423" t="s">
        <v>72</v>
      </c>
      <c r="E1423" t="s">
        <v>73</v>
      </c>
      <c r="F1423">
        <v>86686.252999999997</v>
      </c>
      <c r="G1423">
        <v>2021</v>
      </c>
      <c r="H1423" s="21">
        <v>17.038074100822001</v>
      </c>
      <c r="I1423" s="21">
        <v>196.548743441732</v>
      </c>
      <c r="J1423" s="21">
        <v>25176.9576932661</v>
      </c>
    </row>
    <row r="1424" spans="1:10">
      <c r="A1424" t="s">
        <v>431</v>
      </c>
      <c r="B1424" t="s">
        <v>432</v>
      </c>
      <c r="C1424" t="s">
        <v>63</v>
      </c>
      <c r="D1424" t="s">
        <v>72</v>
      </c>
      <c r="E1424" t="s">
        <v>73</v>
      </c>
      <c r="F1424">
        <v>87058.472999999998</v>
      </c>
      <c r="G1424">
        <v>2022</v>
      </c>
      <c r="H1424" s="21">
        <v>13.57636814</v>
      </c>
      <c r="I1424" s="21">
        <v>155.94539700000001</v>
      </c>
      <c r="J1424" s="21">
        <v>20061.636439999998</v>
      </c>
    </row>
    <row r="1425" spans="1:10">
      <c r="A1425" t="s">
        <v>431</v>
      </c>
      <c r="B1425" t="s">
        <v>432</v>
      </c>
      <c r="C1425" t="s">
        <v>63</v>
      </c>
      <c r="D1425" t="s">
        <v>72</v>
      </c>
      <c r="E1425" t="s">
        <v>73</v>
      </c>
      <c r="F1425">
        <v>87270.501999999993</v>
      </c>
      <c r="G1425">
        <v>2023</v>
      </c>
      <c r="H1425" s="21">
        <v>16.3184003561318</v>
      </c>
      <c r="I1425" s="21">
        <v>186.98643851196999</v>
      </c>
      <c r="J1425" s="21">
        <v>24113.5022154791</v>
      </c>
    </row>
    <row r="1426" spans="1:10">
      <c r="A1426" t="s">
        <v>433</v>
      </c>
      <c r="B1426" t="s">
        <v>434</v>
      </c>
      <c r="C1426" t="s">
        <v>86</v>
      </c>
      <c r="D1426" t="s">
        <v>90</v>
      </c>
      <c r="E1426" t="s">
        <v>69</v>
      </c>
      <c r="F1426">
        <v>10.93</v>
      </c>
      <c r="G1426">
        <v>2016</v>
      </c>
      <c r="H1426" s="21">
        <v>2.7256558624711089E-3</v>
      </c>
      <c r="I1426" s="21">
        <v>249.37382090312059</v>
      </c>
      <c r="J1426" s="21">
        <v>3.6457475774089159</v>
      </c>
    </row>
    <row r="1427" spans="1:10">
      <c r="A1427" t="s">
        <v>433</v>
      </c>
      <c r="B1427" t="s">
        <v>434</v>
      </c>
      <c r="C1427" t="s">
        <v>86</v>
      </c>
      <c r="D1427" t="s">
        <v>90</v>
      </c>
      <c r="E1427" t="s">
        <v>69</v>
      </c>
      <c r="F1427">
        <v>10.869</v>
      </c>
      <c r="G1427">
        <v>2017</v>
      </c>
      <c r="H1427" s="21">
        <v>3.9718557619528149E-3</v>
      </c>
      <c r="I1427" s="21">
        <v>365.42973244574608</v>
      </c>
      <c r="J1427" s="21">
        <v>4.635657464440162</v>
      </c>
    </row>
    <row r="1428" spans="1:10">
      <c r="A1428" t="s">
        <v>433</v>
      </c>
      <c r="B1428" t="s">
        <v>434</v>
      </c>
      <c r="C1428" t="s">
        <v>86</v>
      </c>
      <c r="D1428" t="s">
        <v>90</v>
      </c>
      <c r="E1428" t="s">
        <v>69</v>
      </c>
      <c r="F1428">
        <v>10.750999999999999</v>
      </c>
      <c r="G1428">
        <v>2018</v>
      </c>
      <c r="H1428" s="21">
        <v>2.5333859554272269E-3</v>
      </c>
      <c r="I1428" s="21">
        <v>235.6418896314043</v>
      </c>
      <c r="J1428" s="21">
        <v>3.2762965845772509</v>
      </c>
    </row>
    <row r="1429" spans="1:10">
      <c r="A1429" t="s">
        <v>433</v>
      </c>
      <c r="B1429" t="s">
        <v>434</v>
      </c>
      <c r="C1429" t="s">
        <v>86</v>
      </c>
      <c r="D1429" t="s">
        <v>90</v>
      </c>
      <c r="E1429" t="s">
        <v>69</v>
      </c>
      <c r="F1429">
        <v>10.581</v>
      </c>
      <c r="G1429">
        <v>2019</v>
      </c>
      <c r="H1429" s="21">
        <v>2.7506916847758111E-3</v>
      </c>
      <c r="I1429" s="21">
        <v>259.96519088704378</v>
      </c>
      <c r="J1429" s="21">
        <v>3.1021961492363421</v>
      </c>
    </row>
    <row r="1430" spans="1:10">
      <c r="A1430" t="s">
        <v>433</v>
      </c>
      <c r="B1430" t="s">
        <v>434</v>
      </c>
      <c r="C1430" t="s">
        <v>86</v>
      </c>
      <c r="D1430" t="s">
        <v>90</v>
      </c>
      <c r="E1430" t="s">
        <v>69</v>
      </c>
      <c r="F1430">
        <v>10.4</v>
      </c>
      <c r="G1430">
        <v>2020</v>
      </c>
      <c r="H1430" s="21">
        <v>3.30196983922241E-3</v>
      </c>
      <c r="I1430" s="21">
        <v>317.49709992523168</v>
      </c>
      <c r="J1430" s="21">
        <v>4.4830470352945486</v>
      </c>
    </row>
    <row r="1431" spans="1:10">
      <c r="A1431" t="s">
        <v>433</v>
      </c>
      <c r="B1431" t="s">
        <v>434</v>
      </c>
      <c r="C1431" t="s">
        <v>86</v>
      </c>
      <c r="D1431" t="s">
        <v>90</v>
      </c>
      <c r="E1431" t="s">
        <v>69</v>
      </c>
      <c r="F1431">
        <v>10.194000000000001</v>
      </c>
      <c r="G1431">
        <v>2021</v>
      </c>
      <c r="H1431" s="21">
        <v>3.40068619396E-3</v>
      </c>
      <c r="I1431" s="21">
        <v>333.59684068668201</v>
      </c>
      <c r="J1431" s="21">
        <v>4.6170684164429598</v>
      </c>
    </row>
    <row r="1432" spans="1:10">
      <c r="A1432" t="s">
        <v>433</v>
      </c>
      <c r="B1432" t="s">
        <v>434</v>
      </c>
      <c r="C1432" t="s">
        <v>86</v>
      </c>
      <c r="D1432" t="s">
        <v>90</v>
      </c>
      <c r="E1432" t="s">
        <v>69</v>
      </c>
      <c r="F1432">
        <v>9.9920000000000009</v>
      </c>
      <c r="G1432">
        <v>2022</v>
      </c>
      <c r="H1432" s="21">
        <v>3.800533E-3</v>
      </c>
      <c r="I1432" s="21">
        <v>380.35753729999999</v>
      </c>
      <c r="J1432" s="21">
        <v>5.1601880009999999</v>
      </c>
    </row>
    <row r="1433" spans="1:10">
      <c r="A1433" t="s">
        <v>433</v>
      </c>
      <c r="B1433" t="s">
        <v>434</v>
      </c>
      <c r="C1433" t="s">
        <v>86</v>
      </c>
      <c r="D1433" t="s">
        <v>90</v>
      </c>
      <c r="E1433" t="s">
        <v>69</v>
      </c>
      <c r="F1433">
        <v>9.8160000000000007</v>
      </c>
      <c r="G1433">
        <v>2023</v>
      </c>
      <c r="H1433" s="21">
        <v>5.2313441043707999E-3</v>
      </c>
      <c r="I1433" s="21">
        <v>532.94051593020504</v>
      </c>
      <c r="J1433" s="21">
        <v>7.1025155238116904</v>
      </c>
    </row>
    <row r="1434" spans="1:10">
      <c r="A1434" t="s">
        <v>435</v>
      </c>
      <c r="B1434" t="s">
        <v>436</v>
      </c>
      <c r="C1434" t="s">
        <v>68</v>
      </c>
      <c r="D1434" t="s">
        <v>68</v>
      </c>
      <c r="E1434" t="s">
        <v>69</v>
      </c>
      <c r="F1434">
        <v>53824.012999999999</v>
      </c>
      <c r="G1434">
        <v>2016</v>
      </c>
      <c r="H1434" s="21">
        <v>0.61811084902802682</v>
      </c>
      <c r="I1434" s="21">
        <v>11.48392352365155</v>
      </c>
      <c r="J1434" s="21">
        <v>1391.0373010930621</v>
      </c>
    </row>
    <row r="1435" spans="1:10">
      <c r="A1435" t="s">
        <v>435</v>
      </c>
      <c r="B1435" t="s">
        <v>436</v>
      </c>
      <c r="C1435" t="s">
        <v>68</v>
      </c>
      <c r="D1435" t="s">
        <v>68</v>
      </c>
      <c r="E1435" t="s">
        <v>69</v>
      </c>
      <c r="F1435">
        <v>55652.89</v>
      </c>
      <c r="G1435">
        <v>2017</v>
      </c>
      <c r="H1435" s="21">
        <v>0.75120042926670805</v>
      </c>
      <c r="I1435" s="21">
        <v>13.49795903261642</v>
      </c>
      <c r="J1435" s="21">
        <v>1831.452462792292</v>
      </c>
    </row>
    <row r="1436" spans="1:10">
      <c r="A1436" t="s">
        <v>435</v>
      </c>
      <c r="B1436" t="s">
        <v>436</v>
      </c>
      <c r="C1436" t="s">
        <v>68</v>
      </c>
      <c r="D1436" t="s">
        <v>68</v>
      </c>
      <c r="E1436" t="s">
        <v>69</v>
      </c>
      <c r="F1436">
        <v>57437.144999999997</v>
      </c>
      <c r="G1436">
        <v>2018</v>
      </c>
      <c r="H1436" s="21">
        <v>0.63342693910554215</v>
      </c>
      <c r="I1436" s="21">
        <v>11.028175914829021</v>
      </c>
      <c r="J1436" s="21">
        <v>1440.3288031167549</v>
      </c>
    </row>
    <row r="1437" spans="1:10">
      <c r="A1437" t="s">
        <v>435</v>
      </c>
      <c r="B1437" t="s">
        <v>436</v>
      </c>
      <c r="C1437" t="s">
        <v>68</v>
      </c>
      <c r="D1437" t="s">
        <v>68</v>
      </c>
      <c r="E1437" t="s">
        <v>69</v>
      </c>
      <c r="F1437">
        <v>59174.891000000003</v>
      </c>
      <c r="G1437">
        <v>2019</v>
      </c>
      <c r="H1437" s="21">
        <v>1.132184259912103</v>
      </c>
      <c r="I1437" s="21">
        <v>19.132849098312711</v>
      </c>
      <c r="J1437" s="21">
        <v>2591.9059044665851</v>
      </c>
    </row>
    <row r="1438" spans="1:10">
      <c r="A1438" t="s">
        <v>435</v>
      </c>
      <c r="B1438" t="s">
        <v>436</v>
      </c>
      <c r="C1438" t="s">
        <v>68</v>
      </c>
      <c r="D1438" t="s">
        <v>68</v>
      </c>
      <c r="E1438" t="s">
        <v>69</v>
      </c>
      <c r="F1438">
        <v>60972.798000000003</v>
      </c>
      <c r="G1438">
        <v>2020</v>
      </c>
      <c r="H1438" s="21">
        <v>1.101890812292142</v>
      </c>
      <c r="I1438" s="21">
        <v>18.07184266485757</v>
      </c>
      <c r="J1438" s="21">
        <v>1962.540532691834</v>
      </c>
    </row>
    <row r="1439" spans="1:10">
      <c r="A1439" t="s">
        <v>435</v>
      </c>
      <c r="B1439" t="s">
        <v>436</v>
      </c>
      <c r="C1439" t="s">
        <v>68</v>
      </c>
      <c r="D1439" t="s">
        <v>68</v>
      </c>
      <c r="E1439" t="s">
        <v>69</v>
      </c>
      <c r="F1439">
        <v>62830.411999999997</v>
      </c>
      <c r="G1439">
        <v>2021</v>
      </c>
      <c r="H1439" s="21">
        <v>1.4583971256867601</v>
      </c>
      <c r="I1439" s="21">
        <v>23.2116435220378</v>
      </c>
      <c r="J1439" s="21">
        <v>2597.50200316972</v>
      </c>
    </row>
    <row r="1440" spans="1:10">
      <c r="A1440" t="s">
        <v>435</v>
      </c>
      <c r="B1440" t="s">
        <v>436</v>
      </c>
      <c r="C1440" t="s">
        <v>68</v>
      </c>
      <c r="D1440" t="s">
        <v>68</v>
      </c>
      <c r="E1440" t="s">
        <v>69</v>
      </c>
      <c r="F1440">
        <v>64711.821000000004</v>
      </c>
      <c r="G1440">
        <v>2022</v>
      </c>
      <c r="H1440" s="21">
        <v>1.3447237059999999</v>
      </c>
      <c r="I1440" s="21">
        <v>20.780186459999999</v>
      </c>
      <c r="J1440" s="21">
        <v>2395.0421679999999</v>
      </c>
    </row>
    <row r="1441" spans="1:10">
      <c r="A1441" t="s">
        <v>435</v>
      </c>
      <c r="B1441" t="s">
        <v>436</v>
      </c>
      <c r="C1441" t="s">
        <v>68</v>
      </c>
      <c r="D1441" t="s">
        <v>68</v>
      </c>
      <c r="E1441" t="s">
        <v>69</v>
      </c>
      <c r="F1441">
        <v>66617.607000000004</v>
      </c>
      <c r="G1441">
        <v>2023</v>
      </c>
      <c r="H1441" s="21">
        <v>1.26398689200319</v>
      </c>
      <c r="I1441" s="21">
        <v>18.973766079637102</v>
      </c>
      <c r="J1441" s="21">
        <v>2251.2443793326402</v>
      </c>
    </row>
    <row r="1442" spans="1:10">
      <c r="A1442" t="s">
        <v>437</v>
      </c>
      <c r="B1442" t="s">
        <v>438</v>
      </c>
      <c r="C1442" t="s">
        <v>68</v>
      </c>
      <c r="D1442" t="s">
        <v>68</v>
      </c>
      <c r="E1442" t="s">
        <v>69</v>
      </c>
      <c r="F1442">
        <v>38799.152000000002</v>
      </c>
      <c r="G1442">
        <v>2016</v>
      </c>
      <c r="H1442" s="21">
        <v>0.47508937934293288</v>
      </c>
      <c r="I1442" s="21">
        <v>12.24483925171697</v>
      </c>
      <c r="J1442" s="21">
        <v>1069.172259210512</v>
      </c>
    </row>
    <row r="1443" spans="1:10">
      <c r="A1443" t="s">
        <v>437</v>
      </c>
      <c r="B1443" t="s">
        <v>438</v>
      </c>
      <c r="C1443" t="s">
        <v>68</v>
      </c>
      <c r="D1443" t="s">
        <v>68</v>
      </c>
      <c r="E1443" t="s">
        <v>69</v>
      </c>
      <c r="F1443">
        <v>40177.387999999999</v>
      </c>
      <c r="G1443">
        <v>2017</v>
      </c>
      <c r="H1443" s="21">
        <v>0.43674035586921289</v>
      </c>
      <c r="I1443" s="21">
        <v>10.87030236682417</v>
      </c>
      <c r="J1443" s="21">
        <v>1064.7880573789471</v>
      </c>
    </row>
    <row r="1444" spans="1:10">
      <c r="A1444" t="s">
        <v>437</v>
      </c>
      <c r="B1444" t="s">
        <v>438</v>
      </c>
      <c r="C1444" t="s">
        <v>68</v>
      </c>
      <c r="D1444" t="s">
        <v>68</v>
      </c>
      <c r="E1444" t="s">
        <v>69</v>
      </c>
      <c r="F1444">
        <v>41565.830999999998</v>
      </c>
      <c r="G1444">
        <v>2018</v>
      </c>
      <c r="H1444" s="21">
        <v>0.36598538949070669</v>
      </c>
      <c r="I1444" s="21">
        <v>8.8049578388245546</v>
      </c>
      <c r="J1444" s="21">
        <v>832.20215549775355</v>
      </c>
    </row>
    <row r="1445" spans="1:10">
      <c r="A1445" t="s">
        <v>437</v>
      </c>
      <c r="B1445" t="s">
        <v>438</v>
      </c>
      <c r="C1445" t="s">
        <v>68</v>
      </c>
      <c r="D1445" t="s">
        <v>68</v>
      </c>
      <c r="E1445" t="s">
        <v>69</v>
      </c>
      <c r="F1445">
        <v>42999.637999999999</v>
      </c>
      <c r="G1445">
        <v>2019</v>
      </c>
      <c r="H1445" s="21">
        <v>0.68663202268455925</v>
      </c>
      <c r="I1445" s="21">
        <v>15.968321005041</v>
      </c>
      <c r="J1445" s="21">
        <v>1571.9046085350069</v>
      </c>
    </row>
    <row r="1446" spans="1:10">
      <c r="A1446" t="s">
        <v>437</v>
      </c>
      <c r="B1446" t="s">
        <v>438</v>
      </c>
      <c r="C1446" t="s">
        <v>68</v>
      </c>
      <c r="D1446" t="s">
        <v>68</v>
      </c>
      <c r="E1446" t="s">
        <v>69</v>
      </c>
      <c r="F1446">
        <v>44457.152999999998</v>
      </c>
      <c r="G1446">
        <v>2020</v>
      </c>
      <c r="H1446" s="21">
        <v>1.133629756439575</v>
      </c>
      <c r="I1446" s="21">
        <v>25.4993781639498</v>
      </c>
      <c r="J1446" s="21">
        <v>2019.069647410096</v>
      </c>
    </row>
    <row r="1447" spans="1:10">
      <c r="A1447" t="s">
        <v>437</v>
      </c>
      <c r="B1447" t="s">
        <v>438</v>
      </c>
      <c r="C1447" t="s">
        <v>68</v>
      </c>
      <c r="D1447" t="s">
        <v>68</v>
      </c>
      <c r="E1447" t="s">
        <v>69</v>
      </c>
      <c r="F1447">
        <v>45910.93</v>
      </c>
      <c r="G1447">
        <v>2021</v>
      </c>
      <c r="H1447" s="21">
        <v>1.3429613482317599</v>
      </c>
      <c r="I1447" s="21">
        <v>29.2514516310552</v>
      </c>
      <c r="J1447" s="21">
        <v>2391.9032064838502</v>
      </c>
    </row>
    <row r="1448" spans="1:10">
      <c r="A1448" t="s">
        <v>437</v>
      </c>
      <c r="B1448" t="s">
        <v>438</v>
      </c>
      <c r="C1448" t="s">
        <v>68</v>
      </c>
      <c r="D1448" t="s">
        <v>68</v>
      </c>
      <c r="E1448" t="s">
        <v>69</v>
      </c>
      <c r="F1448">
        <v>47312.72</v>
      </c>
      <c r="G1448">
        <v>2022</v>
      </c>
      <c r="H1448" s="21">
        <v>1.1538980889999999</v>
      </c>
      <c r="I1448" s="21">
        <v>24.388749780000001</v>
      </c>
      <c r="J1448" s="21">
        <v>2055.1690309999999</v>
      </c>
    </row>
    <row r="1449" spans="1:10">
      <c r="A1449" t="s">
        <v>437</v>
      </c>
      <c r="B1449" t="s">
        <v>438</v>
      </c>
      <c r="C1449" t="s">
        <v>68</v>
      </c>
      <c r="D1449" t="s">
        <v>68</v>
      </c>
      <c r="E1449" t="s">
        <v>69</v>
      </c>
      <c r="F1449">
        <v>48656.601999999999</v>
      </c>
      <c r="G1449">
        <v>2023</v>
      </c>
      <c r="H1449" s="21">
        <v>1.16516882112725</v>
      </c>
      <c r="I1449" s="21">
        <v>23.946777482061901</v>
      </c>
      <c r="J1449" s="21">
        <v>2075.2427833575198</v>
      </c>
    </row>
    <row r="1450" spans="1:10">
      <c r="A1450" t="s">
        <v>439</v>
      </c>
      <c r="B1450" t="s">
        <v>440</v>
      </c>
      <c r="C1450" t="s">
        <v>72</v>
      </c>
      <c r="D1450" t="s">
        <v>72</v>
      </c>
      <c r="E1450" t="s">
        <v>95</v>
      </c>
      <c r="F1450">
        <v>45616.832000000002</v>
      </c>
      <c r="G1450">
        <v>2016</v>
      </c>
      <c r="H1450" s="21">
        <v>2.217929026109827</v>
      </c>
      <c r="I1450" s="21">
        <v>48.620847368572797</v>
      </c>
      <c r="J1450" s="21">
        <v>5107.6622684310578</v>
      </c>
    </row>
    <row r="1451" spans="1:10">
      <c r="A1451" t="s">
        <v>439</v>
      </c>
      <c r="B1451" t="s">
        <v>440</v>
      </c>
      <c r="C1451" t="s">
        <v>72</v>
      </c>
      <c r="D1451" t="s">
        <v>72</v>
      </c>
      <c r="E1451" t="s">
        <v>95</v>
      </c>
      <c r="F1451">
        <v>45436.042000000001</v>
      </c>
      <c r="G1451">
        <v>2017</v>
      </c>
      <c r="H1451" s="21">
        <v>1.583697812342542</v>
      </c>
      <c r="I1451" s="21">
        <v>34.855540725632352</v>
      </c>
      <c r="J1451" s="21">
        <v>2990.642854074229</v>
      </c>
    </row>
    <row r="1452" spans="1:10">
      <c r="A1452" t="s">
        <v>439</v>
      </c>
      <c r="B1452" t="s">
        <v>440</v>
      </c>
      <c r="C1452" t="s">
        <v>72</v>
      </c>
      <c r="D1452" t="s">
        <v>72</v>
      </c>
      <c r="E1452" t="s">
        <v>95</v>
      </c>
      <c r="F1452">
        <v>45208.906999999999</v>
      </c>
      <c r="G1452">
        <v>2018</v>
      </c>
      <c r="H1452" s="21">
        <v>1.6208594705614019</v>
      </c>
      <c r="I1452" s="21">
        <v>35.852657764130463</v>
      </c>
      <c r="J1452" s="21">
        <v>2910.6182686869679</v>
      </c>
    </row>
    <row r="1453" spans="1:10">
      <c r="A1453" t="s">
        <v>439</v>
      </c>
      <c r="B1453" t="s">
        <v>440</v>
      </c>
      <c r="C1453" t="s">
        <v>72</v>
      </c>
      <c r="D1453" t="s">
        <v>72</v>
      </c>
      <c r="E1453" t="s">
        <v>95</v>
      </c>
      <c r="F1453">
        <v>44957.457999999999</v>
      </c>
      <c r="G1453">
        <v>2019</v>
      </c>
      <c r="H1453" s="21">
        <v>1.7788335856366311</v>
      </c>
      <c r="I1453" s="21">
        <v>39.567041037699028</v>
      </c>
      <c r="J1453" s="21">
        <v>3334.3961424316558</v>
      </c>
    </row>
    <row r="1454" spans="1:10">
      <c r="A1454" t="s">
        <v>439</v>
      </c>
      <c r="B1454" t="s">
        <v>440</v>
      </c>
      <c r="C1454" t="s">
        <v>72</v>
      </c>
      <c r="D1454" t="s">
        <v>72</v>
      </c>
      <c r="E1454" t="s">
        <v>95</v>
      </c>
      <c r="F1454">
        <v>44680.014999999999</v>
      </c>
      <c r="G1454">
        <v>2020</v>
      </c>
      <c r="H1454" s="21">
        <v>2.8920367108553942</v>
      </c>
      <c r="I1454" s="21">
        <v>64.727747089059719</v>
      </c>
      <c r="J1454" s="21">
        <v>5178.9300032990586</v>
      </c>
    </row>
    <row r="1455" spans="1:10">
      <c r="A1455" t="s">
        <v>439</v>
      </c>
      <c r="B1455" t="s">
        <v>440</v>
      </c>
      <c r="C1455" t="s">
        <v>72</v>
      </c>
      <c r="D1455" t="s">
        <v>72</v>
      </c>
      <c r="E1455" t="s">
        <v>95</v>
      </c>
      <c r="F1455">
        <v>44298.64</v>
      </c>
      <c r="G1455">
        <v>2021</v>
      </c>
      <c r="H1455" s="21">
        <v>3.2451054019322099</v>
      </c>
      <c r="I1455" s="21">
        <v>73.255192528082304</v>
      </c>
      <c r="J1455" s="21">
        <v>5811.18958124242</v>
      </c>
    </row>
    <row r="1456" spans="1:10">
      <c r="A1456" t="s">
        <v>439</v>
      </c>
      <c r="B1456" t="s">
        <v>440</v>
      </c>
      <c r="C1456" t="s">
        <v>72</v>
      </c>
      <c r="D1456" t="s">
        <v>72</v>
      </c>
      <c r="E1456" t="s">
        <v>95</v>
      </c>
      <c r="F1456">
        <v>41048.766000000003</v>
      </c>
      <c r="G1456">
        <v>2022</v>
      </c>
      <c r="H1456" s="21"/>
      <c r="I1456" s="21"/>
      <c r="J1456" s="21"/>
    </row>
    <row r="1457" spans="1:10">
      <c r="A1457" t="s">
        <v>439</v>
      </c>
      <c r="B1457" t="s">
        <v>440</v>
      </c>
      <c r="C1457" t="s">
        <v>72</v>
      </c>
      <c r="D1457" t="s">
        <v>72</v>
      </c>
      <c r="E1457" t="s">
        <v>95</v>
      </c>
      <c r="F1457">
        <v>37732.836000000003</v>
      </c>
      <c r="G1457">
        <v>2023</v>
      </c>
      <c r="H1457" s="21"/>
      <c r="I1457" s="21"/>
      <c r="J1457" s="21"/>
    </row>
    <row r="1458" spans="1:10">
      <c r="A1458" t="s">
        <v>441</v>
      </c>
      <c r="B1458" t="s">
        <v>442</v>
      </c>
      <c r="C1458" t="s">
        <v>80</v>
      </c>
      <c r="D1458" t="s">
        <v>81</v>
      </c>
      <c r="E1458" t="s">
        <v>73</v>
      </c>
      <c r="F1458">
        <v>3379.2829999999999</v>
      </c>
      <c r="G1458">
        <v>2016</v>
      </c>
      <c r="H1458" s="21">
        <v>0.86680994579642356</v>
      </c>
      <c r="I1458" s="21">
        <v>256.50705957341353</v>
      </c>
      <c r="J1458" s="21">
        <v>1411.8940841790591</v>
      </c>
    </row>
    <row r="1459" spans="1:10">
      <c r="A1459" t="s">
        <v>441</v>
      </c>
      <c r="B1459" t="s">
        <v>442</v>
      </c>
      <c r="C1459" t="s">
        <v>80</v>
      </c>
      <c r="D1459" t="s">
        <v>81</v>
      </c>
      <c r="E1459" t="s">
        <v>73</v>
      </c>
      <c r="F1459">
        <v>3388.4380000000001</v>
      </c>
      <c r="G1459">
        <v>2017</v>
      </c>
      <c r="H1459" s="21">
        <v>0.83588375135550075</v>
      </c>
      <c r="I1459" s="21">
        <v>246.6870432203572</v>
      </c>
      <c r="J1459" s="21">
        <v>1313.31108542521</v>
      </c>
    </row>
    <row r="1460" spans="1:10">
      <c r="A1460" t="s">
        <v>441</v>
      </c>
      <c r="B1460" t="s">
        <v>442</v>
      </c>
      <c r="C1460" t="s">
        <v>80</v>
      </c>
      <c r="D1460" t="s">
        <v>81</v>
      </c>
      <c r="E1460" t="s">
        <v>73</v>
      </c>
      <c r="F1460">
        <v>3394.5340000000001</v>
      </c>
      <c r="G1460">
        <v>2018</v>
      </c>
      <c r="H1460" s="21">
        <v>0.70236656487096882</v>
      </c>
      <c r="I1460" s="21">
        <v>206.9110413597179</v>
      </c>
      <c r="J1460" s="21">
        <v>1042.8997401775621</v>
      </c>
    </row>
    <row r="1461" spans="1:10">
      <c r="A1461" t="s">
        <v>441</v>
      </c>
      <c r="B1461" t="s">
        <v>442</v>
      </c>
      <c r="C1461" t="s">
        <v>80</v>
      </c>
      <c r="D1461" t="s">
        <v>81</v>
      </c>
      <c r="E1461" t="s">
        <v>73</v>
      </c>
      <c r="F1461">
        <v>3397.2060000000001</v>
      </c>
      <c r="G1461">
        <v>2019</v>
      </c>
      <c r="H1461" s="21">
        <v>0.82181004214988485</v>
      </c>
      <c r="I1461" s="21">
        <v>241.90762707645189</v>
      </c>
      <c r="J1461" s="21">
        <v>1212.8466174908399</v>
      </c>
    </row>
    <row r="1462" spans="1:10">
      <c r="A1462" t="s">
        <v>441</v>
      </c>
      <c r="B1462" t="s">
        <v>442</v>
      </c>
      <c r="C1462" t="s">
        <v>80</v>
      </c>
      <c r="D1462" t="s">
        <v>81</v>
      </c>
      <c r="E1462" t="s">
        <v>73</v>
      </c>
      <c r="F1462">
        <v>3398.9679999999998</v>
      </c>
      <c r="G1462">
        <v>2020</v>
      </c>
      <c r="H1462" s="21">
        <v>0.70517803825375669</v>
      </c>
      <c r="I1462" s="21">
        <v>207.46827809316139</v>
      </c>
      <c r="J1462" s="21">
        <v>1006.5869068473791</v>
      </c>
    </row>
    <row r="1463" spans="1:10">
      <c r="A1463" t="s">
        <v>441</v>
      </c>
      <c r="B1463" t="s">
        <v>442</v>
      </c>
      <c r="C1463" t="s">
        <v>80</v>
      </c>
      <c r="D1463" t="s">
        <v>81</v>
      </c>
      <c r="E1463" t="s">
        <v>73</v>
      </c>
      <c r="F1463">
        <v>3396.6950000000002</v>
      </c>
      <c r="G1463">
        <v>2021</v>
      </c>
      <c r="H1463" s="21">
        <v>0.81611467869433496</v>
      </c>
      <c r="I1463" s="21">
        <v>240.26728296015199</v>
      </c>
      <c r="J1463" s="21">
        <v>1164.94014628336</v>
      </c>
    </row>
    <row r="1464" spans="1:10">
      <c r="A1464" t="s">
        <v>441</v>
      </c>
      <c r="B1464" t="s">
        <v>442</v>
      </c>
      <c r="C1464" t="s">
        <v>80</v>
      </c>
      <c r="D1464" t="s">
        <v>81</v>
      </c>
      <c r="E1464" t="s">
        <v>73</v>
      </c>
      <c r="F1464">
        <v>3390.913</v>
      </c>
      <c r="G1464">
        <v>2022</v>
      </c>
      <c r="H1464" s="21">
        <v>0.87668442800000002</v>
      </c>
      <c r="I1464" s="21">
        <v>258.53934559999999</v>
      </c>
      <c r="J1464" s="21">
        <v>1251.398946</v>
      </c>
    </row>
    <row r="1465" spans="1:10">
      <c r="A1465" t="s">
        <v>441</v>
      </c>
      <c r="B1465" t="s">
        <v>442</v>
      </c>
      <c r="C1465" t="s">
        <v>80</v>
      </c>
      <c r="D1465" t="s">
        <v>81</v>
      </c>
      <c r="E1465" t="s">
        <v>73</v>
      </c>
      <c r="F1465">
        <v>3388.0810000000001</v>
      </c>
      <c r="G1465">
        <v>2023</v>
      </c>
      <c r="H1465" s="21">
        <v>0.86861804755051297</v>
      </c>
      <c r="I1465" s="21">
        <v>256.37464026111297</v>
      </c>
      <c r="J1465" s="21">
        <v>1239.8846438876301</v>
      </c>
    </row>
    <row r="1466" spans="1:10">
      <c r="A1466" t="s">
        <v>443</v>
      </c>
      <c r="B1466" t="s">
        <v>444</v>
      </c>
      <c r="C1466" t="s">
        <v>135</v>
      </c>
      <c r="D1466" t="s">
        <v>81</v>
      </c>
      <c r="E1466" t="s">
        <v>73</v>
      </c>
      <c r="F1466">
        <v>329179.42700000003</v>
      </c>
      <c r="G1466">
        <v>2016</v>
      </c>
      <c r="H1466" s="21">
        <v>423.84675652231982</v>
      </c>
      <c r="I1466" s="21">
        <v>1287.585802020124</v>
      </c>
      <c r="J1466" s="21">
        <v>280391.02444179298</v>
      </c>
    </row>
    <row r="1467" spans="1:10">
      <c r="A1467" t="s">
        <v>443</v>
      </c>
      <c r="B1467" t="s">
        <v>444</v>
      </c>
      <c r="C1467" t="s">
        <v>135</v>
      </c>
      <c r="D1467" t="s">
        <v>81</v>
      </c>
      <c r="E1467" t="s">
        <v>73</v>
      </c>
      <c r="F1467">
        <v>332204.65999999997</v>
      </c>
      <c r="G1467">
        <v>2017</v>
      </c>
      <c r="H1467" s="21">
        <v>440.97180701559961</v>
      </c>
      <c r="I1467" s="21">
        <v>1327.4100580515631</v>
      </c>
      <c r="J1467" s="21">
        <v>310474.27395008708</v>
      </c>
    </row>
    <row r="1468" spans="1:10">
      <c r="A1468" t="s">
        <v>443</v>
      </c>
      <c r="B1468" t="s">
        <v>444</v>
      </c>
      <c r="C1468" t="s">
        <v>135</v>
      </c>
      <c r="D1468" t="s">
        <v>81</v>
      </c>
      <c r="E1468" t="s">
        <v>73</v>
      </c>
      <c r="F1468">
        <v>335056.49800000002</v>
      </c>
      <c r="G1468">
        <v>2018</v>
      </c>
      <c r="H1468" s="21">
        <v>399.57861074087009</v>
      </c>
      <c r="I1468" s="21">
        <v>1192.5708443979199</v>
      </c>
      <c r="J1468" s="21">
        <v>258162.51928487129</v>
      </c>
    </row>
    <row r="1469" spans="1:10">
      <c r="A1469" t="s">
        <v>443</v>
      </c>
      <c r="B1469" t="s">
        <v>444</v>
      </c>
      <c r="C1469" t="s">
        <v>135</v>
      </c>
      <c r="D1469" t="s">
        <v>81</v>
      </c>
      <c r="E1469" t="s">
        <v>73</v>
      </c>
      <c r="F1469">
        <v>337790.06699999998</v>
      </c>
      <c r="G1469">
        <v>2019</v>
      </c>
      <c r="H1469" s="21">
        <v>404.06592435876911</v>
      </c>
      <c r="I1469" s="21">
        <v>1196.204281396969</v>
      </c>
      <c r="J1469" s="21">
        <v>254871.43194701441</v>
      </c>
    </row>
    <row r="1470" spans="1:10">
      <c r="A1470" t="s">
        <v>443</v>
      </c>
      <c r="B1470" t="s">
        <v>444</v>
      </c>
      <c r="C1470" t="s">
        <v>135</v>
      </c>
      <c r="D1470" t="s">
        <v>81</v>
      </c>
      <c r="E1470" t="s">
        <v>73</v>
      </c>
      <c r="F1470">
        <v>339436.15899999999</v>
      </c>
      <c r="G1470">
        <v>2020</v>
      </c>
      <c r="H1470" s="21">
        <v>427.5119399907573</v>
      </c>
      <c r="I1470" s="21">
        <v>1259.4767194226861</v>
      </c>
      <c r="J1470" s="21">
        <v>307333.70161654038</v>
      </c>
    </row>
    <row r="1471" spans="1:10">
      <c r="A1471" t="s">
        <v>443</v>
      </c>
      <c r="B1471" t="s">
        <v>444</v>
      </c>
      <c r="C1471" t="s">
        <v>135</v>
      </c>
      <c r="D1471" t="s">
        <v>81</v>
      </c>
      <c r="E1471" t="s">
        <v>73</v>
      </c>
      <c r="F1471">
        <v>340161.44099999999</v>
      </c>
      <c r="G1471">
        <v>2021</v>
      </c>
      <c r="H1471" s="21">
        <v>447.525547853609</v>
      </c>
      <c r="I1471" s="21">
        <v>1315.6269168486001</v>
      </c>
      <c r="J1471" s="21">
        <v>321721.27284028498</v>
      </c>
    </row>
    <row r="1472" spans="1:10">
      <c r="A1472" t="s">
        <v>443</v>
      </c>
      <c r="B1472" t="s">
        <v>444</v>
      </c>
      <c r="C1472" t="s">
        <v>135</v>
      </c>
      <c r="D1472" t="s">
        <v>81</v>
      </c>
      <c r="E1472" t="s">
        <v>73</v>
      </c>
      <c r="F1472">
        <v>341534.04599999997</v>
      </c>
      <c r="G1472">
        <v>2022</v>
      </c>
      <c r="H1472" s="21">
        <v>437.00126069999999</v>
      </c>
      <c r="I1472" s="21">
        <v>1279.5247380000001</v>
      </c>
      <c r="J1472" s="21">
        <v>314155.46370000002</v>
      </c>
    </row>
    <row r="1473" spans="1:10">
      <c r="A1473" t="s">
        <v>443</v>
      </c>
      <c r="B1473" t="s">
        <v>444</v>
      </c>
      <c r="C1473" t="s">
        <v>135</v>
      </c>
      <c r="D1473" t="s">
        <v>81</v>
      </c>
      <c r="E1473" t="s">
        <v>73</v>
      </c>
      <c r="F1473">
        <v>343477.33500000002</v>
      </c>
      <c r="G1473">
        <v>2023</v>
      </c>
      <c r="H1473" s="21">
        <v>449.01667195019201</v>
      </c>
      <c r="I1473" s="21">
        <v>1307.2672522924699</v>
      </c>
      <c r="J1473" s="21">
        <v>322793.21222425898</v>
      </c>
    </row>
    <row r="1474" spans="1:10">
      <c r="A1474" t="s">
        <v>445</v>
      </c>
      <c r="B1474" t="s">
        <v>446</v>
      </c>
      <c r="C1474" t="s">
        <v>63</v>
      </c>
      <c r="D1474" t="s">
        <v>72</v>
      </c>
      <c r="E1474" t="s">
        <v>95</v>
      </c>
      <c r="F1474">
        <v>31284.567999999999</v>
      </c>
      <c r="G1474">
        <v>2016</v>
      </c>
      <c r="H1474" s="21">
        <v>1.2776681093282301</v>
      </c>
      <c r="I1474" s="21">
        <v>40.840203046058683</v>
      </c>
      <c r="J1474" s="21">
        <v>2942.338479281058</v>
      </c>
    </row>
    <row r="1475" spans="1:10">
      <c r="A1475" t="s">
        <v>445</v>
      </c>
      <c r="B1475" t="s">
        <v>446</v>
      </c>
      <c r="C1475" t="s">
        <v>63</v>
      </c>
      <c r="D1475" t="s">
        <v>72</v>
      </c>
      <c r="E1475" t="s">
        <v>95</v>
      </c>
      <c r="F1475">
        <v>31819.178</v>
      </c>
      <c r="G1475">
        <v>2017</v>
      </c>
      <c r="H1475" s="21">
        <v>0.56400196264442337</v>
      </c>
      <c r="I1475" s="21">
        <v>17.725221017476422</v>
      </c>
      <c r="J1475" s="21">
        <v>1065.05695654596</v>
      </c>
    </row>
    <row r="1476" spans="1:10">
      <c r="A1476" t="s">
        <v>445</v>
      </c>
      <c r="B1476" t="s">
        <v>446</v>
      </c>
      <c r="C1476" t="s">
        <v>63</v>
      </c>
      <c r="D1476" t="s">
        <v>72</v>
      </c>
      <c r="E1476" t="s">
        <v>95</v>
      </c>
      <c r="F1476">
        <v>32373.491000000002</v>
      </c>
      <c r="G1476">
        <v>2018</v>
      </c>
      <c r="H1476" s="21">
        <v>0.43993784641785533</v>
      </c>
      <c r="I1476" s="21">
        <v>13.58944719362689</v>
      </c>
      <c r="J1476" s="21">
        <v>790.00745855676655</v>
      </c>
    </row>
    <row r="1477" spans="1:10">
      <c r="A1477" t="s">
        <v>445</v>
      </c>
      <c r="B1477" t="s">
        <v>446</v>
      </c>
      <c r="C1477" t="s">
        <v>63</v>
      </c>
      <c r="D1477" t="s">
        <v>72</v>
      </c>
      <c r="E1477" t="s">
        <v>95</v>
      </c>
      <c r="F1477">
        <v>32964.701000000001</v>
      </c>
      <c r="G1477">
        <v>2019</v>
      </c>
      <c r="H1477" s="21">
        <v>0.52977562598678862</v>
      </c>
      <c r="I1477" s="21">
        <v>16.070997458365799</v>
      </c>
      <c r="J1477" s="21">
        <v>993.05631502090966</v>
      </c>
    </row>
    <row r="1478" spans="1:10">
      <c r="A1478" t="s">
        <v>445</v>
      </c>
      <c r="B1478" t="s">
        <v>446</v>
      </c>
      <c r="C1478" t="s">
        <v>63</v>
      </c>
      <c r="D1478" t="s">
        <v>72</v>
      </c>
      <c r="E1478" t="s">
        <v>95</v>
      </c>
      <c r="F1478">
        <v>33586.372000000003</v>
      </c>
      <c r="G1478">
        <v>2020</v>
      </c>
      <c r="H1478" s="21">
        <v>0.98652787748177506</v>
      </c>
      <c r="I1478" s="21">
        <v>29.37286222762539</v>
      </c>
      <c r="J1478" s="21">
        <v>1766.6299333852919</v>
      </c>
    </row>
    <row r="1479" spans="1:10">
      <c r="A1479" t="s">
        <v>445</v>
      </c>
      <c r="B1479" t="s">
        <v>446</v>
      </c>
      <c r="C1479" t="s">
        <v>63</v>
      </c>
      <c r="D1479" t="s">
        <v>72</v>
      </c>
      <c r="E1479" t="s">
        <v>95</v>
      </c>
      <c r="F1479">
        <v>34243.696000000004</v>
      </c>
      <c r="G1479">
        <v>2021</v>
      </c>
      <c r="H1479" s="21">
        <v>1.2388693685868299</v>
      </c>
      <c r="I1479" s="21">
        <v>36.178027295501003</v>
      </c>
      <c r="J1479" s="21">
        <v>2218.5116967435101</v>
      </c>
    </row>
    <row r="1480" spans="1:10">
      <c r="A1480" t="s">
        <v>445</v>
      </c>
      <c r="B1480" t="s">
        <v>446</v>
      </c>
      <c r="C1480" t="s">
        <v>63</v>
      </c>
      <c r="D1480" t="s">
        <v>72</v>
      </c>
      <c r="E1480" t="s">
        <v>95</v>
      </c>
      <c r="F1480">
        <v>34938.955999999998</v>
      </c>
      <c r="G1480">
        <v>2022</v>
      </c>
      <c r="H1480" s="21">
        <v>1.293442287</v>
      </c>
      <c r="I1480" s="21">
        <v>37.020061120000001</v>
      </c>
      <c r="J1480" s="21">
        <v>2316.2385079999999</v>
      </c>
    </row>
    <row r="1481" spans="1:10">
      <c r="A1481" t="s">
        <v>445</v>
      </c>
      <c r="B1481" t="s">
        <v>446</v>
      </c>
      <c r="C1481" t="s">
        <v>63</v>
      </c>
      <c r="D1481" t="s">
        <v>72</v>
      </c>
      <c r="E1481" t="s">
        <v>95</v>
      </c>
      <c r="F1481">
        <v>35652.307000000001</v>
      </c>
      <c r="G1481">
        <v>2023</v>
      </c>
      <c r="H1481" s="21">
        <v>1.40101585153499</v>
      </c>
      <c r="I1481" s="21">
        <v>39.2966393881606</v>
      </c>
      <c r="J1481" s="21">
        <v>2508.8763574611398</v>
      </c>
    </row>
    <row r="1482" spans="1:10">
      <c r="A1482" t="s">
        <v>447</v>
      </c>
      <c r="B1482" t="s">
        <v>448</v>
      </c>
      <c r="C1482" t="s">
        <v>86</v>
      </c>
      <c r="D1482" t="s">
        <v>81</v>
      </c>
      <c r="E1482" t="s">
        <v>95</v>
      </c>
      <c r="F1482">
        <v>106.349</v>
      </c>
      <c r="G1482">
        <v>2016</v>
      </c>
      <c r="H1482" s="21">
        <v>5.8231512324102156E-3</v>
      </c>
      <c r="I1482" s="21">
        <v>54.755110366907218</v>
      </c>
      <c r="J1482" s="21">
        <v>9.4849324744661736</v>
      </c>
    </row>
    <row r="1483" spans="1:10">
      <c r="A1483" t="s">
        <v>447</v>
      </c>
      <c r="B1483" t="s">
        <v>448</v>
      </c>
      <c r="C1483" t="s">
        <v>86</v>
      </c>
      <c r="D1483" t="s">
        <v>81</v>
      </c>
      <c r="E1483" t="s">
        <v>95</v>
      </c>
      <c r="F1483">
        <v>105.663</v>
      </c>
      <c r="G1483">
        <v>2017</v>
      </c>
      <c r="H1483" s="21">
        <v>5.2665979861688458E-3</v>
      </c>
      <c r="I1483" s="21">
        <v>49.843350900209593</v>
      </c>
      <c r="J1483" s="21">
        <v>8.2746944893890575</v>
      </c>
    </row>
    <row r="1484" spans="1:10">
      <c r="A1484" t="s">
        <v>447</v>
      </c>
      <c r="B1484" t="s">
        <v>448</v>
      </c>
      <c r="C1484" t="s">
        <v>86</v>
      </c>
      <c r="D1484" t="s">
        <v>81</v>
      </c>
      <c r="E1484" t="s">
        <v>95</v>
      </c>
      <c r="F1484">
        <v>104.926</v>
      </c>
      <c r="G1484">
        <v>2018</v>
      </c>
      <c r="H1484" s="21">
        <v>4.5433057868160074E-3</v>
      </c>
      <c r="I1484" s="21">
        <v>43.300095179612363</v>
      </c>
      <c r="J1484" s="21">
        <v>6.7460675681403561</v>
      </c>
    </row>
    <row r="1485" spans="1:10">
      <c r="A1485" t="s">
        <v>447</v>
      </c>
      <c r="B1485" t="s">
        <v>448</v>
      </c>
      <c r="C1485" t="s">
        <v>86</v>
      </c>
      <c r="D1485" t="s">
        <v>81</v>
      </c>
      <c r="E1485" t="s">
        <v>95</v>
      </c>
      <c r="F1485">
        <v>104.167</v>
      </c>
      <c r="G1485">
        <v>2019</v>
      </c>
      <c r="H1485" s="21">
        <v>5.5393528493461533E-3</v>
      </c>
      <c r="I1485" s="21">
        <v>53.177617185348083</v>
      </c>
      <c r="J1485" s="21">
        <v>8.1751084973704025</v>
      </c>
    </row>
    <row r="1486" spans="1:10">
      <c r="A1486" t="s">
        <v>447</v>
      </c>
      <c r="B1486" t="s">
        <v>448</v>
      </c>
      <c r="C1486" t="s">
        <v>86</v>
      </c>
      <c r="D1486" t="s">
        <v>81</v>
      </c>
      <c r="E1486" t="s">
        <v>95</v>
      </c>
      <c r="F1486">
        <v>103.526</v>
      </c>
      <c r="G1486">
        <v>2020</v>
      </c>
      <c r="H1486" s="21">
        <v>6.0948718967683236E-3</v>
      </c>
      <c r="I1486" s="21">
        <v>58.872861858550749</v>
      </c>
      <c r="J1486" s="21">
        <v>8.6999563642287292</v>
      </c>
    </row>
    <row r="1487" spans="1:10">
      <c r="A1487" t="s">
        <v>447</v>
      </c>
      <c r="B1487" t="s">
        <v>448</v>
      </c>
      <c r="C1487" t="s">
        <v>86</v>
      </c>
      <c r="D1487" t="s">
        <v>81</v>
      </c>
      <c r="E1487" t="s">
        <v>95</v>
      </c>
      <c r="F1487">
        <v>102.84099999999999</v>
      </c>
      <c r="G1487">
        <v>2021</v>
      </c>
      <c r="H1487" s="21">
        <v>7.3064786081191001E-3</v>
      </c>
      <c r="I1487" s="21">
        <v>71.0463590213933</v>
      </c>
      <c r="J1487" s="21">
        <v>10.4294304050112</v>
      </c>
    </row>
    <row r="1488" spans="1:10">
      <c r="A1488" t="s">
        <v>447</v>
      </c>
      <c r="B1488" t="s">
        <v>448</v>
      </c>
      <c r="C1488" t="s">
        <v>86</v>
      </c>
      <c r="D1488" t="s">
        <v>81</v>
      </c>
      <c r="E1488" t="s">
        <v>95</v>
      </c>
      <c r="F1488">
        <v>102.04600000000001</v>
      </c>
      <c r="G1488">
        <v>2022</v>
      </c>
      <c r="H1488" s="21">
        <v>6.7112409999999997E-3</v>
      </c>
      <c r="I1488" s="21">
        <v>65.766818810000004</v>
      </c>
      <c r="J1488" s="21">
        <v>9.5797753819999993</v>
      </c>
    </row>
    <row r="1489" spans="1:10">
      <c r="A1489" t="s">
        <v>447</v>
      </c>
      <c r="B1489" t="s">
        <v>448</v>
      </c>
      <c r="C1489" t="s">
        <v>86</v>
      </c>
      <c r="D1489" t="s">
        <v>81</v>
      </c>
      <c r="E1489" t="s">
        <v>95</v>
      </c>
      <c r="F1489">
        <v>101.32299999999999</v>
      </c>
      <c r="G1489">
        <v>2023</v>
      </c>
      <c r="H1489" s="21">
        <v>7.1615261959222503E-3</v>
      </c>
      <c r="I1489" s="21">
        <v>70.680163397474402</v>
      </c>
      <c r="J1489" s="21">
        <v>10.222472731702799</v>
      </c>
    </row>
    <row r="1490" spans="1:10">
      <c r="A1490" t="s">
        <v>449</v>
      </c>
      <c r="B1490" t="s">
        <v>450</v>
      </c>
      <c r="C1490" t="s">
        <v>80</v>
      </c>
      <c r="D1490" t="s">
        <v>81</v>
      </c>
      <c r="E1490" t="s">
        <v>95</v>
      </c>
      <c r="G1490">
        <v>2016</v>
      </c>
      <c r="H1490" s="21"/>
      <c r="I1490" s="21"/>
      <c r="J1490" s="21"/>
    </row>
    <row r="1491" spans="1:10">
      <c r="A1491" t="s">
        <v>449</v>
      </c>
      <c r="B1491" t="s">
        <v>450</v>
      </c>
      <c r="C1491" t="s">
        <v>80</v>
      </c>
      <c r="D1491" t="s">
        <v>81</v>
      </c>
      <c r="E1491" t="s">
        <v>95</v>
      </c>
      <c r="G1491">
        <v>2017</v>
      </c>
      <c r="H1491" s="21"/>
      <c r="I1491" s="21"/>
      <c r="J1491" s="21"/>
    </row>
    <row r="1492" spans="1:10">
      <c r="A1492" t="s">
        <v>449</v>
      </c>
      <c r="B1492" t="s">
        <v>450</v>
      </c>
      <c r="C1492" t="s">
        <v>80</v>
      </c>
      <c r="D1492" t="s">
        <v>81</v>
      </c>
      <c r="E1492" t="s">
        <v>95</v>
      </c>
      <c r="F1492">
        <v>29807.592000000001</v>
      </c>
      <c r="G1492">
        <v>2018</v>
      </c>
      <c r="H1492" s="21">
        <v>0.59283068970951858</v>
      </c>
      <c r="I1492" s="21">
        <v>19.888580389503399</v>
      </c>
      <c r="J1492" s="21">
        <v>880.25672952833088</v>
      </c>
    </row>
    <row r="1493" spans="1:10">
      <c r="A1493" t="s">
        <v>449</v>
      </c>
      <c r="B1493" t="s">
        <v>450</v>
      </c>
      <c r="C1493" t="s">
        <v>80</v>
      </c>
      <c r="D1493" t="s">
        <v>81</v>
      </c>
      <c r="E1493" t="s">
        <v>95</v>
      </c>
      <c r="F1493">
        <v>28938.098000000002</v>
      </c>
      <c r="G1493">
        <v>2019</v>
      </c>
      <c r="H1493" s="21">
        <v>0.46626078091347162</v>
      </c>
      <c r="I1493" s="21">
        <v>16.112350608304379</v>
      </c>
      <c r="J1493" s="21">
        <v>688.11871389656767</v>
      </c>
    </row>
    <row r="1494" spans="1:10">
      <c r="A1494" t="s">
        <v>449</v>
      </c>
      <c r="B1494" t="s">
        <v>450</v>
      </c>
      <c r="C1494" t="s">
        <v>80</v>
      </c>
      <c r="D1494" t="s">
        <v>81</v>
      </c>
      <c r="E1494" t="s">
        <v>95</v>
      </c>
      <c r="F1494">
        <v>28444.078000000001</v>
      </c>
      <c r="G1494">
        <v>2020</v>
      </c>
      <c r="H1494" s="21">
        <v>0.63140268673656619</v>
      </c>
      <c r="I1494" s="21">
        <v>22.198036678726801</v>
      </c>
      <c r="J1494" s="21">
        <v>901.27830598058586</v>
      </c>
    </row>
    <row r="1495" spans="1:10">
      <c r="A1495" t="s">
        <v>449</v>
      </c>
      <c r="B1495" t="s">
        <v>450</v>
      </c>
      <c r="C1495" t="s">
        <v>80</v>
      </c>
      <c r="D1495" t="s">
        <v>81</v>
      </c>
      <c r="E1495" t="s">
        <v>95</v>
      </c>
      <c r="F1495">
        <v>28237.826000000001</v>
      </c>
      <c r="G1495">
        <v>2021</v>
      </c>
      <c r="H1495" s="21">
        <v>0.40476736935361901</v>
      </c>
      <c r="I1495" s="21">
        <v>14.334225635982699</v>
      </c>
      <c r="J1495" s="21">
        <v>577.77397331293798</v>
      </c>
    </row>
    <row r="1496" spans="1:10">
      <c r="A1496" t="s">
        <v>449</v>
      </c>
      <c r="B1496" t="s">
        <v>450</v>
      </c>
      <c r="C1496" t="s">
        <v>80</v>
      </c>
      <c r="D1496" t="s">
        <v>81</v>
      </c>
      <c r="E1496" t="s">
        <v>95</v>
      </c>
      <c r="F1496">
        <v>28213.017</v>
      </c>
      <c r="G1496">
        <v>2022</v>
      </c>
      <c r="H1496" s="21">
        <v>0.64311867099999998</v>
      </c>
      <c r="I1496" s="21">
        <v>22.795104519999999</v>
      </c>
      <c r="J1496" s="21">
        <v>918.00194050000005</v>
      </c>
    </row>
    <row r="1497" spans="1:10">
      <c r="A1497" t="s">
        <v>449</v>
      </c>
      <c r="B1497" t="s">
        <v>450</v>
      </c>
      <c r="C1497" t="s">
        <v>80</v>
      </c>
      <c r="D1497" t="s">
        <v>81</v>
      </c>
      <c r="E1497" t="s">
        <v>95</v>
      </c>
      <c r="F1497">
        <v>28300.853999999999</v>
      </c>
      <c r="G1497">
        <v>2023</v>
      </c>
      <c r="H1497" s="21">
        <v>0.63032764186185797</v>
      </c>
      <c r="I1497" s="21">
        <v>22.272389443154498</v>
      </c>
      <c r="J1497" s="21">
        <v>899.74374943616704</v>
      </c>
    </row>
    <row r="1498" spans="1:10">
      <c r="A1498" t="s">
        <v>451</v>
      </c>
      <c r="B1498" t="s">
        <v>452</v>
      </c>
      <c r="C1498" t="s">
        <v>63</v>
      </c>
      <c r="D1498" t="s">
        <v>90</v>
      </c>
      <c r="E1498" t="s">
        <v>95</v>
      </c>
      <c r="F1498">
        <v>94000.116999999998</v>
      </c>
      <c r="G1498">
        <v>2016</v>
      </c>
      <c r="H1498" s="21">
        <v>4.4731793780265443</v>
      </c>
      <c r="I1498" s="21">
        <v>47.586955429284671</v>
      </c>
      <c r="J1498" s="21">
        <v>5983.4510979064826</v>
      </c>
    </row>
    <row r="1499" spans="1:10">
      <c r="A1499" t="s">
        <v>451</v>
      </c>
      <c r="B1499" t="s">
        <v>452</v>
      </c>
      <c r="C1499" t="s">
        <v>63</v>
      </c>
      <c r="D1499" t="s">
        <v>90</v>
      </c>
      <c r="E1499" t="s">
        <v>95</v>
      </c>
      <c r="F1499">
        <v>95176.976999999999</v>
      </c>
      <c r="G1499">
        <v>2017</v>
      </c>
      <c r="H1499" s="21">
        <v>5.0423955669587812</v>
      </c>
      <c r="I1499" s="21">
        <v>52.979152373780288</v>
      </c>
      <c r="J1499" s="21">
        <v>5885.1127551859981</v>
      </c>
    </row>
    <row r="1500" spans="1:10">
      <c r="A1500" t="s">
        <v>451</v>
      </c>
      <c r="B1500" t="s">
        <v>452</v>
      </c>
      <c r="C1500" t="s">
        <v>63</v>
      </c>
      <c r="D1500" t="s">
        <v>90</v>
      </c>
      <c r="E1500" t="s">
        <v>95</v>
      </c>
      <c r="F1500">
        <v>96237.32</v>
      </c>
      <c r="G1500">
        <v>2018</v>
      </c>
      <c r="H1500" s="21">
        <v>4.4828256143137137</v>
      </c>
      <c r="I1500" s="21">
        <v>46.58094816349535</v>
      </c>
      <c r="J1500" s="21">
        <v>5797.675153403723</v>
      </c>
    </row>
    <row r="1501" spans="1:10">
      <c r="A1501" t="s">
        <v>451</v>
      </c>
      <c r="B1501" t="s">
        <v>452</v>
      </c>
      <c r="C1501" t="s">
        <v>63</v>
      </c>
      <c r="D1501" t="s">
        <v>90</v>
      </c>
      <c r="E1501" t="s">
        <v>95</v>
      </c>
      <c r="F1501">
        <v>97173.775999999998</v>
      </c>
      <c r="G1501">
        <v>2019</v>
      </c>
      <c r="H1501" s="21">
        <v>3.7965688323652782</v>
      </c>
      <c r="I1501" s="21">
        <v>39.069890958701428</v>
      </c>
      <c r="J1501" s="21">
        <v>4281.7229988366762</v>
      </c>
    </row>
    <row r="1502" spans="1:10">
      <c r="A1502" t="s">
        <v>451</v>
      </c>
      <c r="B1502" t="s">
        <v>452</v>
      </c>
      <c r="C1502" t="s">
        <v>63</v>
      </c>
      <c r="D1502" t="s">
        <v>90</v>
      </c>
      <c r="E1502" t="s">
        <v>95</v>
      </c>
      <c r="F1502">
        <v>98079.191000000006</v>
      </c>
      <c r="G1502">
        <v>2020</v>
      </c>
      <c r="H1502" s="21">
        <v>5.2996787955377069</v>
      </c>
      <c r="I1502" s="21">
        <v>54.034691166423947</v>
      </c>
      <c r="J1502" s="21">
        <v>7195.6592813283314</v>
      </c>
    </row>
    <row r="1503" spans="1:10">
      <c r="A1503" t="s">
        <v>451</v>
      </c>
      <c r="B1503" t="s">
        <v>452</v>
      </c>
      <c r="C1503" t="s">
        <v>63</v>
      </c>
      <c r="D1503" t="s">
        <v>90</v>
      </c>
      <c r="E1503" t="s">
        <v>95</v>
      </c>
      <c r="F1503">
        <v>98935.099000000002</v>
      </c>
      <c r="G1503">
        <v>2021</v>
      </c>
      <c r="H1503" s="21">
        <v>5.7252956647552997</v>
      </c>
      <c r="I1503" s="21">
        <v>57.869206405254602</v>
      </c>
      <c r="J1503" s="21">
        <v>7773.5423057090902</v>
      </c>
    </row>
    <row r="1504" spans="1:10">
      <c r="A1504" t="s">
        <v>451</v>
      </c>
      <c r="B1504" t="s">
        <v>452</v>
      </c>
      <c r="C1504" t="s">
        <v>63</v>
      </c>
      <c r="D1504" t="s">
        <v>90</v>
      </c>
      <c r="E1504" t="s">
        <v>95</v>
      </c>
      <c r="F1504">
        <v>99680.654999999999</v>
      </c>
      <c r="G1504">
        <v>2022</v>
      </c>
      <c r="H1504" s="21">
        <v>5.9001002390000004</v>
      </c>
      <c r="I1504" s="21">
        <v>59.190022769999999</v>
      </c>
      <c r="J1504" s="21">
        <v>8010.883871</v>
      </c>
    </row>
    <row r="1505" spans="1:10">
      <c r="A1505" t="s">
        <v>451</v>
      </c>
      <c r="B1505" t="s">
        <v>452</v>
      </c>
      <c r="C1505" t="s">
        <v>63</v>
      </c>
      <c r="D1505" t="s">
        <v>90</v>
      </c>
      <c r="E1505" t="s">
        <v>95</v>
      </c>
      <c r="F1505">
        <v>100352.192</v>
      </c>
      <c r="G1505">
        <v>2023</v>
      </c>
      <c r="H1505" s="21">
        <v>7.2257742637905</v>
      </c>
      <c r="I1505" s="21">
        <v>72.004149782702399</v>
      </c>
      <c r="J1505" s="21">
        <v>9810.8228016502599</v>
      </c>
    </row>
    <row r="1506" spans="1:10">
      <c r="A1506" t="s">
        <v>453</v>
      </c>
      <c r="B1506" t="s">
        <v>454</v>
      </c>
      <c r="C1506" t="s">
        <v>86</v>
      </c>
      <c r="D1506" t="s">
        <v>90</v>
      </c>
      <c r="E1506" t="s">
        <v>69</v>
      </c>
      <c r="F1506">
        <v>272.08699999999999</v>
      </c>
      <c r="G1506">
        <v>2016</v>
      </c>
      <c r="H1506" s="21">
        <v>8.5893463963892611E-3</v>
      </c>
      <c r="I1506" s="21">
        <v>31.568382158608319</v>
      </c>
      <c r="J1506" s="21">
        <v>11.489332025603209</v>
      </c>
    </row>
    <row r="1507" spans="1:10">
      <c r="A1507" t="s">
        <v>453</v>
      </c>
      <c r="B1507" t="s">
        <v>454</v>
      </c>
      <c r="C1507" t="s">
        <v>86</v>
      </c>
      <c r="D1507" t="s">
        <v>90</v>
      </c>
      <c r="E1507" t="s">
        <v>69</v>
      </c>
      <c r="F1507">
        <v>278.50700000000001</v>
      </c>
      <c r="G1507">
        <v>2017</v>
      </c>
      <c r="H1507" s="21">
        <v>9.1063745272038869E-3</v>
      </c>
      <c r="I1507" s="21">
        <v>32.6971118399318</v>
      </c>
      <c r="J1507" s="21">
        <v>10.62828995195934</v>
      </c>
    </row>
    <row r="1508" spans="1:10">
      <c r="A1508" t="s">
        <v>453</v>
      </c>
      <c r="B1508" t="s">
        <v>454</v>
      </c>
      <c r="C1508" t="s">
        <v>86</v>
      </c>
      <c r="D1508" t="s">
        <v>90</v>
      </c>
      <c r="E1508" t="s">
        <v>69</v>
      </c>
      <c r="F1508">
        <v>285.25900000000001</v>
      </c>
      <c r="G1508">
        <v>2018</v>
      </c>
      <c r="H1508" s="21">
        <v>9.0503079540703215E-3</v>
      </c>
      <c r="I1508" s="21">
        <v>31.726634230893051</v>
      </c>
      <c r="J1508" s="21">
        <v>11.70481737673445</v>
      </c>
    </row>
    <row r="1509" spans="1:10">
      <c r="A1509" t="s">
        <v>453</v>
      </c>
      <c r="B1509" t="s">
        <v>454</v>
      </c>
      <c r="C1509" t="s">
        <v>86</v>
      </c>
      <c r="D1509" t="s">
        <v>90</v>
      </c>
      <c r="E1509" t="s">
        <v>69</v>
      </c>
      <c r="F1509">
        <v>291.98500000000001</v>
      </c>
      <c r="G1509">
        <v>2019</v>
      </c>
      <c r="H1509" s="21">
        <v>7.474274464642037E-3</v>
      </c>
      <c r="I1509" s="21">
        <v>25.598145331582231</v>
      </c>
      <c r="J1509" s="21">
        <v>8.4293797583960863</v>
      </c>
    </row>
    <row r="1510" spans="1:10">
      <c r="A1510" t="s">
        <v>453</v>
      </c>
      <c r="B1510" t="s">
        <v>454</v>
      </c>
      <c r="C1510" t="s">
        <v>86</v>
      </c>
      <c r="D1510" t="s">
        <v>90</v>
      </c>
      <c r="E1510" t="s">
        <v>69</v>
      </c>
      <c r="F1510">
        <v>298.85899999999998</v>
      </c>
      <c r="G1510">
        <v>2020</v>
      </c>
      <c r="H1510" s="21">
        <v>1.3227927628472689E-2</v>
      </c>
      <c r="I1510" s="21">
        <v>44.261433078718348</v>
      </c>
      <c r="J1510" s="21">
        <v>17.960239789513761</v>
      </c>
    </row>
    <row r="1511" spans="1:10">
      <c r="A1511" t="s">
        <v>453</v>
      </c>
      <c r="B1511" t="s">
        <v>454</v>
      </c>
      <c r="C1511" t="s">
        <v>86</v>
      </c>
      <c r="D1511" t="s">
        <v>90</v>
      </c>
      <c r="E1511" t="s">
        <v>69</v>
      </c>
      <c r="F1511">
        <v>305.86900000000003</v>
      </c>
      <c r="G1511">
        <v>2021</v>
      </c>
      <c r="H1511" s="21">
        <v>1.53101846928519E-2</v>
      </c>
      <c r="I1511" s="21">
        <v>50.054711961172998</v>
      </c>
      <c r="J1511" s="21">
        <v>20.787427992944401</v>
      </c>
    </row>
    <row r="1512" spans="1:10">
      <c r="A1512" t="s">
        <v>453</v>
      </c>
      <c r="B1512" t="s">
        <v>454</v>
      </c>
      <c r="C1512" t="s">
        <v>86</v>
      </c>
      <c r="D1512" t="s">
        <v>90</v>
      </c>
      <c r="E1512" t="s">
        <v>69</v>
      </c>
      <c r="F1512">
        <v>313.04700000000003</v>
      </c>
      <c r="G1512">
        <v>2022</v>
      </c>
      <c r="H1512" s="21">
        <v>1.4785968E-2</v>
      </c>
      <c r="I1512" s="21">
        <v>47.232423009999998</v>
      </c>
      <c r="J1512" s="21">
        <v>20.07567392</v>
      </c>
    </row>
    <row r="1513" spans="1:10">
      <c r="A1513" t="s">
        <v>453</v>
      </c>
      <c r="B1513" t="s">
        <v>454</v>
      </c>
      <c r="C1513" t="s">
        <v>86</v>
      </c>
      <c r="D1513" t="s">
        <v>90</v>
      </c>
      <c r="E1513" t="s">
        <v>69</v>
      </c>
      <c r="F1513">
        <v>320.40899999999999</v>
      </c>
      <c r="G1513">
        <v>2023</v>
      </c>
      <c r="H1513" s="21">
        <v>1.56531016460973E-2</v>
      </c>
      <c r="I1513" s="21">
        <v>48.853501762114398</v>
      </c>
      <c r="J1513" s="21">
        <v>21.2530259808163</v>
      </c>
    </row>
    <row r="1514" spans="1:10">
      <c r="A1514" t="s">
        <v>455</v>
      </c>
      <c r="B1514" t="s">
        <v>456</v>
      </c>
      <c r="C1514" t="s">
        <v>86</v>
      </c>
      <c r="D1514" t="s">
        <v>90</v>
      </c>
      <c r="E1514" t="s">
        <v>95</v>
      </c>
      <c r="F1514">
        <v>203.499</v>
      </c>
      <c r="G1514">
        <v>2016</v>
      </c>
      <c r="H1514" s="21">
        <v>1.7329057520603559E-2</v>
      </c>
      <c r="I1514" s="21">
        <v>85.155492265827178</v>
      </c>
      <c r="J1514" s="21">
        <v>23.179837234517169</v>
      </c>
    </row>
    <row r="1515" spans="1:10">
      <c r="A1515" t="s">
        <v>455</v>
      </c>
      <c r="B1515" t="s">
        <v>456</v>
      </c>
      <c r="C1515" t="s">
        <v>86</v>
      </c>
      <c r="D1515" t="s">
        <v>90</v>
      </c>
      <c r="E1515" t="s">
        <v>95</v>
      </c>
      <c r="F1515">
        <v>205.41499999999999</v>
      </c>
      <c r="G1515">
        <v>2017</v>
      </c>
      <c r="H1515" s="21">
        <v>1.629101715938645E-2</v>
      </c>
      <c r="I1515" s="21">
        <v>79.307826397227316</v>
      </c>
      <c r="J1515" s="21">
        <v>19.013629821081569</v>
      </c>
    </row>
    <row r="1516" spans="1:10">
      <c r="A1516" t="s">
        <v>455</v>
      </c>
      <c r="B1516" t="s">
        <v>456</v>
      </c>
      <c r="C1516" t="s">
        <v>86</v>
      </c>
      <c r="D1516" t="s">
        <v>90</v>
      </c>
      <c r="E1516" t="s">
        <v>95</v>
      </c>
      <c r="F1516">
        <v>207.58199999999999</v>
      </c>
      <c r="G1516">
        <v>2018</v>
      </c>
      <c r="H1516" s="21">
        <v>1.1963485107749951E-2</v>
      </c>
      <c r="I1516" s="21">
        <v>57.632574634361113</v>
      </c>
      <c r="J1516" s="21">
        <v>15.472473623111121</v>
      </c>
    </row>
    <row r="1517" spans="1:10">
      <c r="A1517" t="s">
        <v>455</v>
      </c>
      <c r="B1517" t="s">
        <v>456</v>
      </c>
      <c r="C1517" t="s">
        <v>86</v>
      </c>
      <c r="D1517" t="s">
        <v>90</v>
      </c>
      <c r="E1517" t="s">
        <v>95</v>
      </c>
      <c r="F1517">
        <v>209.78</v>
      </c>
      <c r="G1517">
        <v>2019</v>
      </c>
      <c r="H1517" s="21">
        <v>1.163237483550943E-2</v>
      </c>
      <c r="I1517" s="21">
        <v>55.450351966390642</v>
      </c>
      <c r="J1517" s="21">
        <v>13.118816968894929</v>
      </c>
    </row>
    <row r="1518" spans="1:10">
      <c r="A1518" t="s">
        <v>455</v>
      </c>
      <c r="B1518" t="s">
        <v>456</v>
      </c>
      <c r="C1518" t="s">
        <v>86</v>
      </c>
      <c r="D1518" t="s">
        <v>90</v>
      </c>
      <c r="E1518" t="s">
        <v>95</v>
      </c>
      <c r="F1518">
        <v>211.94399999999999</v>
      </c>
      <c r="G1518">
        <v>2020</v>
      </c>
      <c r="H1518" s="21">
        <v>1.8908297597150649E-2</v>
      </c>
      <c r="I1518" s="21">
        <v>89.21364887494174</v>
      </c>
      <c r="J1518" s="21">
        <v>25.672814277009142</v>
      </c>
    </row>
    <row r="1519" spans="1:10">
      <c r="A1519" t="s">
        <v>455</v>
      </c>
      <c r="B1519" t="s">
        <v>456</v>
      </c>
      <c r="C1519" t="s">
        <v>86</v>
      </c>
      <c r="D1519" t="s">
        <v>90</v>
      </c>
      <c r="E1519" t="s">
        <v>95</v>
      </c>
      <c r="F1519">
        <v>213.779</v>
      </c>
      <c r="G1519">
        <v>2021</v>
      </c>
      <c r="H1519" s="21">
        <v>2.07666619959933E-2</v>
      </c>
      <c r="I1519" s="21">
        <v>97.140794914342905</v>
      </c>
      <c r="J1519" s="21">
        <v>28.196015428264602</v>
      </c>
    </row>
    <row r="1520" spans="1:10">
      <c r="A1520" t="s">
        <v>455</v>
      </c>
      <c r="B1520" t="s">
        <v>456</v>
      </c>
      <c r="C1520" t="s">
        <v>86</v>
      </c>
      <c r="D1520" t="s">
        <v>90</v>
      </c>
      <c r="E1520" t="s">
        <v>95</v>
      </c>
      <c r="F1520">
        <v>215.261</v>
      </c>
      <c r="G1520">
        <v>2022</v>
      </c>
      <c r="H1520" s="21">
        <v>1.893767E-2</v>
      </c>
      <c r="I1520" s="21">
        <v>87.975386580000006</v>
      </c>
      <c r="J1520" s="21">
        <v>25.712634380000001</v>
      </c>
    </row>
    <row r="1521" spans="1:10">
      <c r="A1521" t="s">
        <v>455</v>
      </c>
      <c r="B1521" t="s">
        <v>456</v>
      </c>
      <c r="C1521" t="s">
        <v>86</v>
      </c>
      <c r="D1521" t="s">
        <v>90</v>
      </c>
      <c r="E1521" t="s">
        <v>95</v>
      </c>
      <c r="F1521">
        <v>216.66300000000001</v>
      </c>
      <c r="G1521">
        <v>2023</v>
      </c>
      <c r="H1521" s="21">
        <v>2.0229978158037301E-2</v>
      </c>
      <c r="I1521" s="21">
        <v>93.370710079881405</v>
      </c>
      <c r="J1521" s="21">
        <v>27.467330460529201</v>
      </c>
    </row>
    <row r="1522" spans="1:10">
      <c r="A1522" t="s">
        <v>457</v>
      </c>
      <c r="B1522" t="s">
        <v>458</v>
      </c>
      <c r="C1522" t="s">
        <v>63</v>
      </c>
      <c r="D1522" t="s">
        <v>64</v>
      </c>
      <c r="E1522" t="s">
        <v>65</v>
      </c>
      <c r="F1522">
        <v>32109.01</v>
      </c>
      <c r="G1522">
        <v>2016</v>
      </c>
      <c r="H1522" s="21">
        <v>0.60744412211122345</v>
      </c>
      <c r="I1522" s="21">
        <v>18.918182843732129</v>
      </c>
      <c r="J1522" s="21">
        <v>866.57651630637429</v>
      </c>
    </row>
    <row r="1523" spans="1:10">
      <c r="A1523" t="s">
        <v>457</v>
      </c>
      <c r="B1523" t="s">
        <v>458</v>
      </c>
      <c r="C1523" t="s">
        <v>63</v>
      </c>
      <c r="D1523" t="s">
        <v>64</v>
      </c>
      <c r="E1523" t="s">
        <v>65</v>
      </c>
      <c r="F1523">
        <v>33090.921999999999</v>
      </c>
      <c r="G1523">
        <v>2017</v>
      </c>
      <c r="H1523" s="21">
        <v>1.6345447577327601</v>
      </c>
      <c r="I1523" s="21">
        <v>49.395564068379841</v>
      </c>
      <c r="J1523" s="21">
        <v>2084.1763961641918</v>
      </c>
    </row>
    <row r="1524" spans="1:10">
      <c r="A1524" t="s">
        <v>457</v>
      </c>
      <c r="B1524" t="s">
        <v>458</v>
      </c>
      <c r="C1524" t="s">
        <v>63</v>
      </c>
      <c r="D1524" t="s">
        <v>64</v>
      </c>
      <c r="E1524" t="s">
        <v>65</v>
      </c>
      <c r="F1524">
        <v>34085.182000000001</v>
      </c>
      <c r="G1524">
        <v>2018</v>
      </c>
      <c r="H1524" s="21">
        <v>1.7089127120619361</v>
      </c>
      <c r="I1524" s="21">
        <v>50.136528889942149</v>
      </c>
      <c r="J1524" s="21">
        <v>2172.7236979333952</v>
      </c>
    </row>
    <row r="1525" spans="1:10">
      <c r="A1525" t="s">
        <v>457</v>
      </c>
      <c r="B1525" t="s">
        <v>458</v>
      </c>
      <c r="C1525" t="s">
        <v>63</v>
      </c>
      <c r="D1525" t="s">
        <v>64</v>
      </c>
      <c r="E1525" t="s">
        <v>65</v>
      </c>
      <c r="F1525">
        <v>35111.408000000003</v>
      </c>
      <c r="G1525">
        <v>2019</v>
      </c>
      <c r="H1525" s="21">
        <v>0.80662798122665802</v>
      </c>
      <c r="I1525" s="21">
        <v>22.97338748781188</v>
      </c>
      <c r="J1525" s="21">
        <v>1090.9373208730331</v>
      </c>
    </row>
    <row r="1526" spans="1:10">
      <c r="A1526" t="s">
        <v>457</v>
      </c>
      <c r="B1526" t="s">
        <v>458</v>
      </c>
      <c r="C1526" t="s">
        <v>63</v>
      </c>
      <c r="D1526" t="s">
        <v>64</v>
      </c>
      <c r="E1526" t="s">
        <v>65</v>
      </c>
      <c r="F1526">
        <v>36134.864000000001</v>
      </c>
      <c r="G1526">
        <v>2020</v>
      </c>
      <c r="H1526" s="21">
        <v>0.60633639616288393</v>
      </c>
      <c r="I1526" s="21">
        <v>16.779816748802041</v>
      </c>
      <c r="J1526" s="21">
        <v>751.94549730071026</v>
      </c>
    </row>
    <row r="1527" spans="1:10">
      <c r="A1527" t="s">
        <v>457</v>
      </c>
      <c r="B1527" t="s">
        <v>458</v>
      </c>
      <c r="C1527" t="s">
        <v>63</v>
      </c>
      <c r="D1527" t="s">
        <v>64</v>
      </c>
      <c r="E1527" t="s">
        <v>65</v>
      </c>
      <c r="F1527">
        <v>37140.231</v>
      </c>
      <c r="G1527">
        <v>2021</v>
      </c>
      <c r="H1527" s="21">
        <v>0.46563030199144401</v>
      </c>
      <c r="I1527" s="21">
        <v>12.5370868584916</v>
      </c>
      <c r="J1527" s="21">
        <v>577.44938958232206</v>
      </c>
    </row>
    <row r="1528" spans="1:10">
      <c r="A1528" t="s">
        <v>457</v>
      </c>
      <c r="B1528" t="s">
        <v>458</v>
      </c>
      <c r="C1528" t="s">
        <v>63</v>
      </c>
      <c r="D1528" t="s">
        <v>64</v>
      </c>
      <c r="E1528" t="s">
        <v>65</v>
      </c>
      <c r="F1528">
        <v>38222.875999999997</v>
      </c>
      <c r="G1528">
        <v>2022</v>
      </c>
      <c r="H1528" s="21">
        <v>0.44718342300000002</v>
      </c>
      <c r="I1528" s="21">
        <v>11.699366189999999</v>
      </c>
      <c r="J1528" s="21">
        <v>554.57256540000003</v>
      </c>
    </row>
    <row r="1529" spans="1:10">
      <c r="A1529" t="s">
        <v>457</v>
      </c>
      <c r="B1529" t="s">
        <v>458</v>
      </c>
      <c r="C1529" t="s">
        <v>63</v>
      </c>
      <c r="D1529" t="s">
        <v>64</v>
      </c>
      <c r="E1529" t="s">
        <v>65</v>
      </c>
      <c r="F1529">
        <v>39390.798999999999</v>
      </c>
      <c r="G1529">
        <v>2023</v>
      </c>
      <c r="H1529" s="21">
        <v>0.50147015353258795</v>
      </c>
      <c r="I1529" s="21">
        <v>12.730641831677101</v>
      </c>
      <c r="J1529" s="21">
        <v>621.89605365033594</v>
      </c>
    </row>
    <row r="1530" spans="1:10">
      <c r="A1530" t="s">
        <v>459</v>
      </c>
      <c r="B1530" t="s">
        <v>460</v>
      </c>
      <c r="C1530" t="s">
        <v>68</v>
      </c>
      <c r="D1530" t="s">
        <v>68</v>
      </c>
      <c r="E1530" t="s">
        <v>95</v>
      </c>
      <c r="F1530">
        <v>57259.550999999999</v>
      </c>
      <c r="G1530">
        <v>2016</v>
      </c>
      <c r="H1530" s="21">
        <v>16.297654139896871</v>
      </c>
      <c r="I1530" s="21">
        <v>284.62769713120662</v>
      </c>
      <c r="J1530" s="21">
        <v>39736.919814739696</v>
      </c>
    </row>
    <row r="1531" spans="1:10">
      <c r="A1531" t="s">
        <v>459</v>
      </c>
      <c r="B1531" t="s">
        <v>460</v>
      </c>
      <c r="C1531" t="s">
        <v>68</v>
      </c>
      <c r="D1531" t="s">
        <v>68</v>
      </c>
      <c r="E1531" t="s">
        <v>95</v>
      </c>
      <c r="F1531">
        <v>57635.161999999997</v>
      </c>
      <c r="G1531">
        <v>2017</v>
      </c>
      <c r="H1531" s="21">
        <v>24.090725121481501</v>
      </c>
      <c r="I1531" s="21">
        <v>417.98659508377023</v>
      </c>
      <c r="J1531" s="21">
        <v>76515.17564776451</v>
      </c>
    </row>
    <row r="1532" spans="1:10">
      <c r="A1532" t="s">
        <v>459</v>
      </c>
      <c r="B1532" t="s">
        <v>460</v>
      </c>
      <c r="C1532" t="s">
        <v>68</v>
      </c>
      <c r="D1532" t="s">
        <v>68</v>
      </c>
      <c r="E1532" t="s">
        <v>95</v>
      </c>
      <c r="F1532">
        <v>58613.000999999997</v>
      </c>
      <c r="G1532">
        <v>2018</v>
      </c>
      <c r="H1532" s="21">
        <v>25.077695482653741</v>
      </c>
      <c r="I1532" s="21">
        <v>427.85209859249039</v>
      </c>
      <c r="J1532" s="21">
        <v>56819.199521097093</v>
      </c>
    </row>
    <row r="1533" spans="1:10">
      <c r="A1533" t="s">
        <v>459</v>
      </c>
      <c r="B1533" t="s">
        <v>460</v>
      </c>
      <c r="C1533" t="s">
        <v>68</v>
      </c>
      <c r="D1533" t="s">
        <v>68</v>
      </c>
      <c r="E1533" t="s">
        <v>95</v>
      </c>
      <c r="F1533">
        <v>59587.885999999999</v>
      </c>
      <c r="G1533">
        <v>2019</v>
      </c>
      <c r="H1533" s="21">
        <v>43.888139705603102</v>
      </c>
      <c r="I1533" s="21">
        <v>736.5278859800984</v>
      </c>
      <c r="J1533" s="21">
        <v>113711.07069053481</v>
      </c>
    </row>
    <row r="1534" spans="1:10">
      <c r="A1534" t="s">
        <v>459</v>
      </c>
      <c r="B1534" t="s">
        <v>460</v>
      </c>
      <c r="C1534" t="s">
        <v>68</v>
      </c>
      <c r="D1534" t="s">
        <v>68</v>
      </c>
      <c r="E1534" t="s">
        <v>95</v>
      </c>
      <c r="F1534">
        <v>60562.381000000001</v>
      </c>
      <c r="G1534">
        <v>2020</v>
      </c>
      <c r="H1534" s="21">
        <v>47.427842219518382</v>
      </c>
      <c r="I1534" s="21">
        <v>783.12380452014224</v>
      </c>
      <c r="J1534" s="21">
        <v>157823.63714051931</v>
      </c>
    </row>
    <row r="1535" spans="1:10">
      <c r="A1535" t="s">
        <v>459</v>
      </c>
      <c r="B1535" t="s">
        <v>460</v>
      </c>
      <c r="C1535" t="s">
        <v>68</v>
      </c>
      <c r="D1535" t="s">
        <v>68</v>
      </c>
      <c r="E1535" t="s">
        <v>95</v>
      </c>
      <c r="F1535">
        <v>61502.603000000003</v>
      </c>
      <c r="G1535">
        <v>2021</v>
      </c>
      <c r="H1535" s="21">
        <v>48.762994122218998</v>
      </c>
      <c r="I1535" s="21">
        <v>792.86065538102503</v>
      </c>
      <c r="J1535" s="21">
        <v>162266.56526363999</v>
      </c>
    </row>
    <row r="1536" spans="1:10">
      <c r="A1536" t="s">
        <v>459</v>
      </c>
      <c r="B1536" t="s">
        <v>460</v>
      </c>
      <c r="C1536" t="s">
        <v>68</v>
      </c>
      <c r="D1536" t="s">
        <v>68</v>
      </c>
      <c r="E1536" t="s">
        <v>95</v>
      </c>
      <c r="F1536">
        <v>62378.41</v>
      </c>
      <c r="G1536">
        <v>2022</v>
      </c>
      <c r="H1536" s="21">
        <v>47.206855439999998</v>
      </c>
      <c r="I1536" s="21">
        <v>756.78196100000002</v>
      </c>
      <c r="J1536" s="21">
        <v>157088.26620000001</v>
      </c>
    </row>
    <row r="1537" spans="1:10">
      <c r="A1537" t="s">
        <v>459</v>
      </c>
      <c r="B1537" t="s">
        <v>460</v>
      </c>
      <c r="C1537" t="s">
        <v>68</v>
      </c>
      <c r="D1537" t="s">
        <v>68</v>
      </c>
      <c r="E1537" t="s">
        <v>95</v>
      </c>
      <c r="F1537">
        <v>63212.383999999998</v>
      </c>
      <c r="G1537">
        <v>2023</v>
      </c>
      <c r="H1537" s="21">
        <v>48.431211614590602</v>
      </c>
      <c r="I1537" s="21">
        <v>766.16650962872495</v>
      </c>
      <c r="J1537" s="21">
        <v>161162.52411888301</v>
      </c>
    </row>
    <row r="1538" spans="1:10">
      <c r="A1538" t="s">
        <v>461</v>
      </c>
      <c r="B1538" t="s">
        <v>462</v>
      </c>
      <c r="C1538" t="s">
        <v>68</v>
      </c>
      <c r="D1538" t="s">
        <v>68</v>
      </c>
      <c r="E1538" t="s">
        <v>69</v>
      </c>
      <c r="F1538">
        <v>16914.422999999999</v>
      </c>
      <c r="G1538">
        <v>2016</v>
      </c>
      <c r="H1538" s="21">
        <v>0.29357216662047692</v>
      </c>
      <c r="I1538" s="21">
        <v>17.3563216800524</v>
      </c>
      <c r="J1538" s="21">
        <v>660.67404218608897</v>
      </c>
    </row>
    <row r="1539" spans="1:10">
      <c r="A1539" t="s">
        <v>461</v>
      </c>
      <c r="B1539" t="s">
        <v>462</v>
      </c>
      <c r="C1539" t="s">
        <v>68</v>
      </c>
      <c r="D1539" t="s">
        <v>68</v>
      </c>
      <c r="E1539" t="s">
        <v>69</v>
      </c>
      <c r="F1539">
        <v>17441.32</v>
      </c>
      <c r="G1539">
        <v>2017</v>
      </c>
      <c r="H1539" s="21">
        <v>0.42777057231221438</v>
      </c>
      <c r="I1539" s="21">
        <v>24.52627280000679</v>
      </c>
      <c r="J1539" s="21">
        <v>1042.919411488675</v>
      </c>
    </row>
    <row r="1540" spans="1:10">
      <c r="A1540" t="s">
        <v>461</v>
      </c>
      <c r="B1540" t="s">
        <v>462</v>
      </c>
      <c r="C1540" t="s">
        <v>68</v>
      </c>
      <c r="D1540" t="s">
        <v>68</v>
      </c>
      <c r="E1540" t="s">
        <v>69</v>
      </c>
      <c r="F1540">
        <v>17973.569</v>
      </c>
      <c r="G1540">
        <v>2018</v>
      </c>
      <c r="H1540" s="21">
        <v>0.33536141381640983</v>
      </c>
      <c r="I1540" s="21">
        <v>18.658587719356671</v>
      </c>
      <c r="J1540" s="21">
        <v>762.56730021827786</v>
      </c>
    </row>
    <row r="1541" spans="1:10">
      <c r="A1541" t="s">
        <v>461</v>
      </c>
      <c r="B1541" t="s">
        <v>462</v>
      </c>
      <c r="C1541" t="s">
        <v>68</v>
      </c>
      <c r="D1541" t="s">
        <v>68</v>
      </c>
      <c r="E1541" t="s">
        <v>69</v>
      </c>
      <c r="F1541">
        <v>18513.84</v>
      </c>
      <c r="G1541">
        <v>2019</v>
      </c>
      <c r="H1541" s="21">
        <v>0.75334833888912822</v>
      </c>
      <c r="I1541" s="21">
        <v>40.691090497116107</v>
      </c>
      <c r="J1541" s="21">
        <v>1724.638093266791</v>
      </c>
    </row>
    <row r="1542" spans="1:10">
      <c r="A1542" t="s">
        <v>461</v>
      </c>
      <c r="B1542" t="s">
        <v>462</v>
      </c>
      <c r="C1542" t="s">
        <v>68</v>
      </c>
      <c r="D1542" t="s">
        <v>68</v>
      </c>
      <c r="E1542" t="s">
        <v>69</v>
      </c>
      <c r="F1542">
        <v>19059.395</v>
      </c>
      <c r="G1542">
        <v>2020</v>
      </c>
      <c r="H1542" s="21">
        <v>0.65205285529997536</v>
      </c>
      <c r="I1542" s="21">
        <v>34.211623994359492</v>
      </c>
      <c r="J1542" s="21">
        <v>1161.3493109787421</v>
      </c>
    </row>
    <row r="1543" spans="1:10">
      <c r="A1543" t="s">
        <v>461</v>
      </c>
      <c r="B1543" t="s">
        <v>462</v>
      </c>
      <c r="C1543" t="s">
        <v>68</v>
      </c>
      <c r="D1543" t="s">
        <v>68</v>
      </c>
      <c r="E1543" t="s">
        <v>69</v>
      </c>
      <c r="F1543">
        <v>19603.608</v>
      </c>
      <c r="G1543">
        <v>2021</v>
      </c>
      <c r="H1543" s="21">
        <v>0.71856600677249105</v>
      </c>
      <c r="I1543" s="21">
        <v>36.654783485391597</v>
      </c>
      <c r="J1543" s="21">
        <v>1279.8135892835701</v>
      </c>
    </row>
    <row r="1544" spans="1:10">
      <c r="A1544" t="s">
        <v>461</v>
      </c>
      <c r="B1544" t="s">
        <v>462</v>
      </c>
      <c r="C1544" t="s">
        <v>68</v>
      </c>
      <c r="D1544" t="s">
        <v>68</v>
      </c>
      <c r="E1544" t="s">
        <v>69</v>
      </c>
      <c r="F1544">
        <v>20152.937999999998</v>
      </c>
      <c r="G1544">
        <v>2022</v>
      </c>
      <c r="H1544" s="21">
        <v>0.72381040699999999</v>
      </c>
      <c r="I1544" s="21">
        <v>35.915875239999998</v>
      </c>
      <c r="J1544" s="21">
        <v>1289.1542750000001</v>
      </c>
    </row>
    <row r="1545" spans="1:10">
      <c r="A1545" t="s">
        <v>461</v>
      </c>
      <c r="B1545" t="s">
        <v>462</v>
      </c>
      <c r="C1545" t="s">
        <v>68</v>
      </c>
      <c r="D1545" t="s">
        <v>68</v>
      </c>
      <c r="E1545" t="s">
        <v>69</v>
      </c>
      <c r="F1545">
        <v>20723.965</v>
      </c>
      <c r="G1545">
        <v>2023</v>
      </c>
      <c r="H1545" s="21">
        <v>0.73422870230353399</v>
      </c>
      <c r="I1545" s="21">
        <v>35.428968457702702</v>
      </c>
      <c r="J1545" s="21">
        <v>1307.7099627155901</v>
      </c>
    </row>
    <row r="1546" spans="1:10">
      <c r="A1546" t="s">
        <v>463</v>
      </c>
      <c r="B1546" t="s">
        <v>464</v>
      </c>
      <c r="C1546" t="s">
        <v>68</v>
      </c>
      <c r="D1546" t="s">
        <v>68</v>
      </c>
      <c r="E1546" t="s">
        <v>69</v>
      </c>
      <c r="F1546">
        <v>14600.294</v>
      </c>
      <c r="G1546">
        <v>2016</v>
      </c>
      <c r="H1546" s="21">
        <v>0.46732955715935581</v>
      </c>
      <c r="I1546" s="21">
        <v>32.008229228764563</v>
      </c>
      <c r="J1546" s="21">
        <v>1051.709108541213</v>
      </c>
    </row>
    <row r="1547" spans="1:10">
      <c r="A1547" t="s">
        <v>463</v>
      </c>
      <c r="B1547" t="s">
        <v>464</v>
      </c>
      <c r="C1547" t="s">
        <v>68</v>
      </c>
      <c r="D1547" t="s">
        <v>68</v>
      </c>
      <c r="E1547" t="s">
        <v>69</v>
      </c>
      <c r="F1547">
        <v>14812.482</v>
      </c>
      <c r="G1547">
        <v>2017</v>
      </c>
      <c r="H1547" s="21">
        <v>0.47053853261081002</v>
      </c>
      <c r="I1547" s="21">
        <v>31.766353040011129</v>
      </c>
      <c r="J1547" s="21">
        <v>1147.1892178825831</v>
      </c>
    </row>
    <row r="1548" spans="1:10">
      <c r="A1548" t="s">
        <v>463</v>
      </c>
      <c r="B1548" t="s">
        <v>464</v>
      </c>
      <c r="C1548" t="s">
        <v>68</v>
      </c>
      <c r="D1548" t="s">
        <v>68</v>
      </c>
      <c r="E1548" t="s">
        <v>69</v>
      </c>
      <c r="F1548">
        <v>15034.451999999999</v>
      </c>
      <c r="G1548">
        <v>2018</v>
      </c>
      <c r="H1548" s="21">
        <v>0.46106289474461309</v>
      </c>
      <c r="I1548" s="21">
        <v>30.667090143665568</v>
      </c>
      <c r="J1548" s="21">
        <v>1048.3958083848361</v>
      </c>
    </row>
    <row r="1549" spans="1:10">
      <c r="A1549" t="s">
        <v>463</v>
      </c>
      <c r="B1549" t="s">
        <v>464</v>
      </c>
      <c r="C1549" t="s">
        <v>68</v>
      </c>
      <c r="D1549" t="s">
        <v>68</v>
      </c>
      <c r="E1549" t="s">
        <v>69</v>
      </c>
      <c r="F1549">
        <v>15271.368</v>
      </c>
      <c r="G1549">
        <v>2019</v>
      </c>
      <c r="H1549" s="21">
        <v>0.40276068520073882</v>
      </c>
      <c r="I1549" s="21">
        <v>26.373582589375019</v>
      </c>
      <c r="J1549" s="21">
        <v>922.03876520117797</v>
      </c>
    </row>
    <row r="1550" spans="1:10">
      <c r="A1550" t="s">
        <v>463</v>
      </c>
      <c r="B1550" t="s">
        <v>464</v>
      </c>
      <c r="C1550" t="s">
        <v>68</v>
      </c>
      <c r="D1550" t="s">
        <v>68</v>
      </c>
      <c r="E1550" t="s">
        <v>69</v>
      </c>
      <c r="F1550">
        <v>15526.888999999999</v>
      </c>
      <c r="G1550">
        <v>2020</v>
      </c>
      <c r="H1550" s="21">
        <v>0.45264744452942951</v>
      </c>
      <c r="I1550" s="21">
        <v>29.152487953602911</v>
      </c>
      <c r="J1550" s="21">
        <v>806.19505732386642</v>
      </c>
    </row>
    <row r="1551" spans="1:10">
      <c r="A1551" t="s">
        <v>463</v>
      </c>
      <c r="B1551" t="s">
        <v>464</v>
      </c>
      <c r="C1551" t="s">
        <v>68</v>
      </c>
      <c r="D1551" t="s">
        <v>68</v>
      </c>
      <c r="E1551" t="s">
        <v>69</v>
      </c>
      <c r="F1551">
        <v>15797.21</v>
      </c>
      <c r="G1551">
        <v>2021</v>
      </c>
      <c r="H1551" s="21">
        <v>0.57100124901702398</v>
      </c>
      <c r="I1551" s="21">
        <v>36.145702248499802</v>
      </c>
      <c r="J1551" s="21">
        <v>1016.9910318981</v>
      </c>
    </row>
    <row r="1552" spans="1:10">
      <c r="A1552" t="s">
        <v>463</v>
      </c>
      <c r="B1552" t="s">
        <v>464</v>
      </c>
      <c r="C1552" t="s">
        <v>68</v>
      </c>
      <c r="D1552" t="s">
        <v>68</v>
      </c>
      <c r="E1552" t="s">
        <v>69</v>
      </c>
      <c r="F1552">
        <v>16069.056</v>
      </c>
      <c r="G1552">
        <v>2022</v>
      </c>
      <c r="H1552" s="21">
        <v>0.67232257500000003</v>
      </c>
      <c r="I1552" s="21">
        <v>41.839581289999998</v>
      </c>
      <c r="J1552" s="21">
        <v>1197.450998</v>
      </c>
    </row>
    <row r="1553" spans="1:10">
      <c r="A1553" t="s">
        <v>463</v>
      </c>
      <c r="B1553" t="s">
        <v>464</v>
      </c>
      <c r="C1553" t="s">
        <v>68</v>
      </c>
      <c r="D1553" t="s">
        <v>68</v>
      </c>
      <c r="E1553" t="s">
        <v>69</v>
      </c>
      <c r="F1553">
        <v>16340.822</v>
      </c>
      <c r="G1553">
        <v>2023</v>
      </c>
      <c r="H1553" s="21">
        <v>0.55718278326620196</v>
      </c>
      <c r="I1553" s="21">
        <v>34.097598227690298</v>
      </c>
      <c r="J1553" s="21">
        <v>992.37939385350103</v>
      </c>
    </row>
    <row r="1803" spans="6:6">
      <c r="F1803" s="18"/>
    </row>
    <row r="1804" spans="6:6">
      <c r="F1804" s="18"/>
    </row>
    <row r="3293" spans="10:10">
      <c r="J3293" s="20"/>
    </row>
  </sheetData>
  <autoFilter ref="A1:J1554" xr:uid="{39452AC5-A0B3-464D-A7EE-23C1C04EC5E2}"/>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33D29-FF17-46D2-91A8-46EE098357B6}">
  <dimension ref="A1:K198"/>
  <sheetViews>
    <sheetView workbookViewId="0">
      <selection activeCell="D12" sqref="D12"/>
    </sheetView>
  </sheetViews>
  <sheetFormatPr defaultRowHeight="15"/>
  <cols>
    <col min="1" max="1" width="22.7109375" customWidth="1"/>
    <col min="2" max="2" width="12" customWidth="1"/>
    <col min="4" max="4" width="23" bestFit="1" customWidth="1"/>
    <col min="5" max="5" width="17.5703125" customWidth="1"/>
    <col min="6" max="6" width="22.140625" customWidth="1"/>
    <col min="7" max="7" width="9" customWidth="1"/>
    <col min="8" max="8" width="20.42578125" customWidth="1"/>
    <col min="9" max="9" width="24.42578125" customWidth="1"/>
    <col min="10" max="10" width="24.140625" bestFit="1" customWidth="1"/>
    <col min="11" max="11" width="20.85546875" customWidth="1"/>
  </cols>
  <sheetData>
    <row r="1" spans="1:11">
      <c r="A1" t="s">
        <v>27</v>
      </c>
      <c r="B1" t="s">
        <v>38</v>
      </c>
      <c r="C1" t="s">
        <v>36</v>
      </c>
      <c r="D1" t="s">
        <v>57</v>
      </c>
      <c r="E1" t="s">
        <v>58</v>
      </c>
      <c r="F1" t="s">
        <v>59</v>
      </c>
      <c r="G1" s="3"/>
    </row>
    <row r="2" spans="1:11">
      <c r="A2" t="s">
        <v>68</v>
      </c>
      <c r="B2" s="19">
        <f>SUMIFS(Country!$F$2:$F$1553,Country!$C$2:$C$1553,A2,Country!$G$2:$G$1553,C2)</f>
        <v>1234062.969</v>
      </c>
      <c r="C2">
        <v>2016</v>
      </c>
      <c r="D2" s="17">
        <f>SUMIFS(Country!$H$2:$H$1553,Country!$C$2:$C$1553,A2,Country!$G$2:$G$1553,C2)</f>
        <v>42.26464138421548</v>
      </c>
      <c r="E2" s="17">
        <f>(D2*1000000000)/(B2*1000)</f>
        <v>34.248366935816769</v>
      </c>
      <c r="F2" s="1">
        <f>SUMIFS(Country!$J$2:$J$1553,Country!$C$2:$C$1553,A2,Country!$G$2:$G$1553,C2)</f>
        <v>91967.493259523544</v>
      </c>
      <c r="H2" s="3"/>
    </row>
    <row r="3" spans="1:11">
      <c r="A3" t="s">
        <v>68</v>
      </c>
      <c r="B3" s="19">
        <f>SUMIFS(Country!$F$2:$F$1553,Country!$C$2:$C$1553,A3,Country!$G$2:$G$1553,C3)</f>
        <v>1276503.1780000003</v>
      </c>
      <c r="C3">
        <v>2017</v>
      </c>
      <c r="D3" s="17">
        <f>SUMIFS(Country!$H$2:$H$1553,Country!$C$2:$C$1553,A3,Country!$G$2:$G$1553,C3)</f>
        <v>59.453482161445017</v>
      </c>
      <c r="E3" s="17">
        <f t="shared" ref="E3:E57" si="0">(D3*1000000000)/(B3*1000)</f>
        <v>46.575271559131991</v>
      </c>
      <c r="F3" s="1">
        <f>SUMIFS(Country!$J$2:$J$1553,Country!$C$2:$C$1553,A3,Country!$G$2:$G$1553,C3)</f>
        <v>145741.13155661835</v>
      </c>
    </row>
    <row r="4" spans="1:11">
      <c r="A4" t="s">
        <v>68</v>
      </c>
      <c r="B4" s="19">
        <f>SUMIFS(Country!$F$2:$F$1553,Country!$C$2:$C$1553,A4,Country!$G$2:$G$1553,C4)</f>
        <v>1308930.6489999997</v>
      </c>
      <c r="C4">
        <v>2018</v>
      </c>
      <c r="D4" s="17">
        <f>SUMIFS(Country!$H$2:$H$1553,Country!$C$2:$C$1553,A4,Country!$G$2:$G$1553,C4)</f>
        <v>50.610546043362298</v>
      </c>
      <c r="E4" s="17">
        <f t="shared" si="0"/>
        <v>38.665567256773976</v>
      </c>
      <c r="F4" s="1">
        <f>SUMIFS(Country!$J$2:$J$1553,Country!$C$2:$C$1553,A4,Country!$G$2:$G$1553,C4)</f>
        <v>105501.25457823979</v>
      </c>
      <c r="I4" s="16"/>
      <c r="J4" s="16"/>
      <c r="K4" s="16"/>
    </row>
    <row r="5" spans="1:11">
      <c r="A5" t="s">
        <v>68</v>
      </c>
      <c r="B5" s="19">
        <f>SUMIFS(Country!$F$2:$F$1553,Country!$C$2:$C$1553,A5,Country!$G$2:$G$1553,C5)</f>
        <v>1341443.6750000003</v>
      </c>
      <c r="C5">
        <v>2019</v>
      </c>
      <c r="D5" s="17">
        <f>SUMIFS(Country!$H$2:$H$1553,Country!$C$2:$C$1553,A5,Country!$G$2:$G$1553,C5)</f>
        <v>81.974838372749389</v>
      </c>
      <c r="E5" s="17">
        <f t="shared" si="0"/>
        <v>61.109415102910958</v>
      </c>
      <c r="F5" s="1">
        <f>SUMIFS(Country!$J$2:$J$1553,Country!$C$2:$C$1553,A5,Country!$G$2:$G$1553,C5)</f>
        <v>192948.44118249262</v>
      </c>
      <c r="I5" s="16"/>
      <c r="J5" s="16"/>
      <c r="K5" s="16"/>
    </row>
    <row r="6" spans="1:11">
      <c r="A6" t="s">
        <v>68</v>
      </c>
      <c r="B6" s="19">
        <f>SUMIFS(Country!$F$2:$F$1553,Country!$C$2:$C$1553,A6,Country!$G$2:$G$1553,C6)</f>
        <v>1374169.5249999999</v>
      </c>
      <c r="C6">
        <v>2020</v>
      </c>
      <c r="D6" s="17">
        <f>SUMIFS(Country!$H$2:$H$1553,Country!$C$2:$C$1553,A6,Country!$G$2:$G$1553,C6)</f>
        <v>91.657977653418556</v>
      </c>
      <c r="E6" s="17">
        <f t="shared" si="0"/>
        <v>66.700633354111488</v>
      </c>
      <c r="F6" s="1">
        <f>SUMIFS(Country!$J$2:$J$1553,Country!$C$2:$C$1553,A6,Country!$G$2:$G$1553,C6)</f>
        <v>232293.13327326503</v>
      </c>
      <c r="I6" s="16"/>
      <c r="J6" s="16"/>
      <c r="K6" s="16"/>
    </row>
    <row r="7" spans="1:11">
      <c r="A7" t="s">
        <v>68</v>
      </c>
      <c r="B7" s="19">
        <f>SUMIFS(Country!$F$2:$F$1553,Country!$C$2:$C$1553,A7,Country!$G$2:$G$1553,C7)</f>
        <v>1407008.3159999996</v>
      </c>
      <c r="C7">
        <v>2021</v>
      </c>
      <c r="D7" s="17">
        <f>SUMIFS(Country!$H$2:$H$1553,Country!$C$2:$C$1553,A7,Country!$G$2:$G$1553,C7)</f>
        <v>98.557463867086753</v>
      </c>
      <c r="E7" s="17">
        <f t="shared" si="0"/>
        <v>70.047534720531658</v>
      </c>
      <c r="F7" s="1">
        <f>SUMIFS(Country!$J$2:$J$1553,Country!$C$2:$C$1553,A7,Country!$G$2:$G$1553,C7)</f>
        <v>245783.3124529343</v>
      </c>
      <c r="I7" s="16"/>
      <c r="J7" s="16"/>
      <c r="K7" s="16"/>
    </row>
    <row r="8" spans="1:11">
      <c r="A8" t="s">
        <v>68</v>
      </c>
      <c r="B8" s="19">
        <f>SUMIFS(Country!$F$2:$F$1553,Country!$C$2:$C$1553,A8,Country!$G$2:$G$1553,C8)</f>
        <v>1440045.3580000002</v>
      </c>
      <c r="C8">
        <v>2022</v>
      </c>
      <c r="D8" s="17">
        <f>SUMIFS(Country!$H$2:$H$1553,Country!$C$2:$C$1553,A8,Country!$G$2:$G$1553,C8)</f>
        <v>96.707679451000004</v>
      </c>
      <c r="E8" s="17">
        <f t="shared" si="0"/>
        <v>67.155995409277921</v>
      </c>
      <c r="F8" s="1">
        <f>SUMIFS(Country!$J$2:$J$1553,Country!$C$2:$C$1553,A8,Country!$G$2:$G$1553,C8)</f>
        <v>239839.19295567001</v>
      </c>
      <c r="I8" s="16"/>
      <c r="J8" s="16"/>
      <c r="K8" s="16"/>
    </row>
    <row r="9" spans="1:11">
      <c r="A9" t="s">
        <v>68</v>
      </c>
      <c r="B9" s="19">
        <f>SUMIFS(Country!$F$2:$F$1553,Country!$C$2:$C$1553,A9,Country!$G$2:$G$1553,C9)</f>
        <v>1473836.1540000006</v>
      </c>
      <c r="C9">
        <v>2023</v>
      </c>
      <c r="D9" s="17">
        <f>SUMIFS(Country!$H$2:$H$1553,Country!$C$2:$C$1553,A9,Country!$G$2:$G$1553,C9)</f>
        <v>99.99985187744258</v>
      </c>
      <c r="E9" s="17">
        <f t="shared" si="0"/>
        <v>67.850046700267441</v>
      </c>
      <c r="F9" s="1">
        <f>SUMIFS(Country!$J$2:$J$1553,Country!$C$2:$C$1553,A9,Country!$G$2:$G$1553,C9)</f>
        <v>246923.30097219575</v>
      </c>
      <c r="I9" s="16"/>
      <c r="J9" s="16"/>
      <c r="K9" s="16"/>
    </row>
    <row r="10" spans="1:11">
      <c r="A10" t="s">
        <v>63</v>
      </c>
      <c r="B10" s="19">
        <f>SUMIFS(Country!$F$2:$F$1553,Country!$C$2:$C$1553,A10,Country!$G$2:$G$1553,C10)</f>
        <v>4463465.5039999988</v>
      </c>
      <c r="C10">
        <v>2016</v>
      </c>
      <c r="D10" s="17">
        <f>SUMIFS(Country!$H$2:$H$1553,Country!$C$2:$C$1553,A10,Country!$G$2:$G$1553,C10)</f>
        <v>554.18603133940564</v>
      </c>
      <c r="E10" s="17">
        <f t="shared" si="0"/>
        <v>124.16048266593835</v>
      </c>
      <c r="F10" s="1">
        <f>SUMIFS(Country!$J$2:$J$1553,Country!$C$2:$C$1553,A10,Country!$G$2:$G$1553,C10)</f>
        <v>640534.05975327897</v>
      </c>
    </row>
    <row r="11" spans="1:11">
      <c r="A11" t="s">
        <v>63</v>
      </c>
      <c r="B11" s="19">
        <f>SUMIFS(Country!$F$2:$F$1553,Country!$C$2:$C$1553,A11,Country!$G$2:$G$1553,C11)</f>
        <v>4507238.254999999</v>
      </c>
      <c r="C11">
        <v>2017</v>
      </c>
      <c r="D11" s="17">
        <f>SUMIFS(Country!$H$2:$H$1553,Country!$C$2:$C$1553,A11,Country!$G$2:$G$1553,C11)</f>
        <v>577.70341811906837</v>
      </c>
      <c r="E11" s="17">
        <f t="shared" si="0"/>
        <v>128.17237195708628</v>
      </c>
      <c r="F11" s="1">
        <f>SUMIFS(Country!$J$2:$J$1553,Country!$C$2:$C$1553,A11,Country!$G$2:$G$1553,C11)</f>
        <v>695099.18102588656</v>
      </c>
    </row>
    <row r="12" spans="1:11">
      <c r="A12" t="s">
        <v>63</v>
      </c>
      <c r="B12" s="19">
        <f>SUMIFS(Country!$F$2:$F$1553,Country!$C$2:$C$1553,A12,Country!$G$2:$G$1553,C12)</f>
        <v>4548127.5439999988</v>
      </c>
      <c r="C12">
        <v>2018</v>
      </c>
      <c r="D12" s="17">
        <f>SUMIFS(Country!$H$2:$H$1553,Country!$C$2:$C$1553,A12,Country!$G$2:$G$1553,C12)</f>
        <v>595.065169290482</v>
      </c>
      <c r="E12" s="17">
        <f t="shared" si="0"/>
        <v>130.83739704606714</v>
      </c>
      <c r="F12" s="1">
        <f>SUMIFS(Country!$J$2:$J$1553,Country!$C$2:$C$1553,A12,Country!$G$2:$G$1553,C12)</f>
        <v>680282.84977203759</v>
      </c>
    </row>
    <row r="13" spans="1:11">
      <c r="A13" t="s">
        <v>63</v>
      </c>
      <c r="B13" s="19">
        <f>SUMIFS(Country!$F$2:$F$1553,Country!$C$2:$C$1553,A13,Country!$G$2:$G$1553,C13)</f>
        <v>4586662.0240000002</v>
      </c>
      <c r="C13">
        <v>2019</v>
      </c>
      <c r="D13" s="17">
        <f>SUMIFS(Country!$H$2:$H$1553,Country!$C$2:$C$1553,A13,Country!$G$2:$G$1553,C13)</f>
        <v>758.18185156318884</v>
      </c>
      <c r="E13" s="17">
        <f t="shared" si="0"/>
        <v>165.30144309651644</v>
      </c>
      <c r="F13" s="1">
        <f>SUMIFS(Country!$J$2:$J$1553,Country!$C$2:$C$1553,A13,Country!$G$2:$G$1553,C13)</f>
        <v>702264.4292711257</v>
      </c>
    </row>
    <row r="14" spans="1:11">
      <c r="A14" t="s">
        <v>63</v>
      </c>
      <c r="B14" s="19">
        <f>SUMIFS(Country!$F$2:$F$1553,Country!$C$2:$C$1553,A14,Country!$G$2:$G$1553,C14)</f>
        <v>4622292.1669999994</v>
      </c>
      <c r="C14">
        <v>2020</v>
      </c>
      <c r="D14" s="17">
        <f>SUMIFS(Country!$H$2:$H$1553,Country!$C$2:$C$1553,A14,Country!$G$2:$G$1553,C14)</f>
        <v>635.42277930471914</v>
      </c>
      <c r="E14" s="17">
        <f t="shared" si="0"/>
        <v>137.46919414596996</v>
      </c>
      <c r="F14" s="1">
        <f>SUMIFS(Country!$J$2:$J$1553,Country!$C$2:$C$1553,A14,Country!$G$2:$G$1553,C14)</f>
        <v>740298.11824785569</v>
      </c>
    </row>
    <row r="15" spans="1:11">
      <c r="A15" t="s">
        <v>63</v>
      </c>
      <c r="B15" s="19">
        <f>SUMIFS(Country!$F$2:$F$1553,Country!$C$2:$C$1553,A15,Country!$G$2:$G$1553,C15)</f>
        <v>4652531.0959999999</v>
      </c>
      <c r="C15">
        <v>2021</v>
      </c>
      <c r="D15" s="17">
        <f>SUMIFS(Country!$H$2:$H$1553,Country!$C$2:$C$1553,A15,Country!$G$2:$G$1553,C15)</f>
        <v>683.72379111742407</v>
      </c>
      <c r="E15" s="17">
        <f t="shared" si="0"/>
        <v>146.95738233867016</v>
      </c>
      <c r="F15" s="1">
        <f>SUMIFS(Country!$J$2:$J$1553,Country!$C$2:$C$1553,A15,Country!$G$2:$G$1553,C15)</f>
        <v>796143.35113452503</v>
      </c>
    </row>
    <row r="16" spans="1:11">
      <c r="A16" t="s">
        <v>63</v>
      </c>
      <c r="B16" s="19">
        <f>SUMIFS(Country!$F$2:$F$1553,Country!$C$2:$C$1553,A16,Country!$G$2:$G$1553,C16)</f>
        <v>4681796.9240000006</v>
      </c>
      <c r="C16">
        <v>2022</v>
      </c>
      <c r="D16" s="17">
        <f>SUMIFS(Country!$H$2:$H$1553,Country!$C$2:$C$1553,A16,Country!$G$2:$G$1553,C16)</f>
        <v>741.28426581300005</v>
      </c>
      <c r="E16" s="17">
        <f t="shared" si="0"/>
        <v>158.33328054299005</v>
      </c>
      <c r="F16" s="1">
        <f>SUMIFS(Country!$J$2:$J$1553,Country!$C$2:$C$1553,A16,Country!$G$2:$G$1553,C16)</f>
        <v>866185.62676884048</v>
      </c>
    </row>
    <row r="17" spans="1:10">
      <c r="A17" t="s">
        <v>63</v>
      </c>
      <c r="B17" s="19">
        <f>SUMIFS(Country!$F$2:$F$1553,Country!$C$2:$C$1553,A17,Country!$G$2:$G$1553,C17)</f>
        <v>4712017.2389999991</v>
      </c>
      <c r="C17">
        <v>2023</v>
      </c>
      <c r="D17" s="17">
        <f>SUMIFS(Country!$H$2:$H$1553,Country!$C$2:$C$1553,A17,Country!$G$2:$G$1553,C17)</f>
        <v>792.09823789865118</v>
      </c>
      <c r="E17" s="17">
        <f t="shared" si="0"/>
        <v>168.10172750275274</v>
      </c>
      <c r="F17" s="1">
        <f>SUMIFS(Country!$J$2:$J$1553,Country!$C$2:$C$1553,A17,Country!$G$2:$G$1553,C17)</f>
        <v>934382.00168355287</v>
      </c>
      <c r="H17" s="3"/>
    </row>
    <row r="18" spans="1:10">
      <c r="A18" t="s">
        <v>72</v>
      </c>
      <c r="B18" s="19">
        <f>SUMIFS(Country!$F$2:$F$1553,Country!$C$2:$C$1553,A18,Country!$G$2:$G$1553,C18)</f>
        <v>743370.4040000001</v>
      </c>
      <c r="C18">
        <v>2016</v>
      </c>
      <c r="D18" s="17">
        <f>SUMIFS(Country!$H$2:$H$1553,Country!$C$2:$C$1553,A18,Country!$G$2:$G$1553,C18)</f>
        <v>271.8720488823123</v>
      </c>
      <c r="E18" s="17">
        <f t="shared" si="0"/>
        <v>365.72891175031532</v>
      </c>
      <c r="F18" s="1">
        <f>SUMIFS(Country!$J$2:$J$1553,Country!$C$2:$C$1553,A18,Country!$G$2:$G$1553,C18)</f>
        <v>231856.30747783551</v>
      </c>
      <c r="I18" s="15"/>
      <c r="J18" s="15"/>
    </row>
    <row r="19" spans="1:10">
      <c r="A19" t="s">
        <v>72</v>
      </c>
      <c r="B19" s="19">
        <f>SUMIFS(Country!$F$2:$F$1553,Country!$C$2:$C$1553,A19,Country!$G$2:$G$1553,C19)</f>
        <v>743890.77400000009</v>
      </c>
      <c r="C19">
        <v>2017</v>
      </c>
      <c r="D19" s="17">
        <f>SUMIFS(Country!$H$2:$H$1553,Country!$C$2:$C$1553,A19,Country!$G$2:$G$1553,C19)</f>
        <v>275.23631901635679</v>
      </c>
      <c r="E19" s="17">
        <f t="shared" si="0"/>
        <v>369.99560773737568</v>
      </c>
      <c r="F19" s="1">
        <f>SUMIFS(Country!$J$2:$J$1553,Country!$C$2:$C$1553,A19,Country!$G$2:$G$1553,C19)</f>
        <v>259127.80332001662</v>
      </c>
      <c r="I19" s="15"/>
      <c r="J19" s="15"/>
    </row>
    <row r="20" spans="1:10">
      <c r="A20" t="s">
        <v>72</v>
      </c>
      <c r="B20" s="19">
        <f>SUMIFS(Country!$F$2:$F$1553,Country!$C$2:$C$1553,A20,Country!$G$2:$G$1553,C20)</f>
        <v>744864.49100000015</v>
      </c>
      <c r="C20">
        <v>2018</v>
      </c>
      <c r="D20" s="17">
        <f>SUMIFS(Country!$H$2:$H$1553,Country!$C$2:$C$1553,A20,Country!$G$2:$G$1553,C20)</f>
        <v>282.31083920670756</v>
      </c>
      <c r="E20" s="17">
        <f t="shared" si="0"/>
        <v>379.00966231817262</v>
      </c>
      <c r="F20" s="1">
        <f>SUMIFS(Country!$J$2:$J$1553,Country!$C$2:$C$1553,A20,Country!$G$2:$G$1553,C20)</f>
        <v>247294.6825080367</v>
      </c>
    </row>
    <row r="21" spans="1:10">
      <c r="A21" t="s">
        <v>72</v>
      </c>
      <c r="B21" s="19">
        <f>SUMIFS(Country!$F$2:$F$1553,Country!$C$2:$C$1553,A21,Country!$G$2:$G$1553,C21)</f>
        <v>745816.99900000007</v>
      </c>
      <c r="C21">
        <v>2019</v>
      </c>
      <c r="D21" s="17">
        <f>SUMIFS(Country!$H$2:$H$1553,Country!$C$2:$C$1553,A21,Country!$G$2:$G$1553,C21)</f>
        <v>263.38398107515661</v>
      </c>
      <c r="E21" s="17">
        <f t="shared" si="0"/>
        <v>353.14826750838989</v>
      </c>
      <c r="F21" s="1">
        <f>SUMIFS(Country!$J$2:$J$1553,Country!$C$2:$C$1553,A21,Country!$G$2:$G$1553,C21)</f>
        <v>242786.26213087185</v>
      </c>
    </row>
    <row r="22" spans="1:10">
      <c r="A22" t="s">
        <v>72</v>
      </c>
      <c r="B22" s="19">
        <f>SUMIFS(Country!$F$2:$F$1553,Country!$C$2:$C$1553,A22,Country!$G$2:$G$1553,C22)</f>
        <v>746391.32299999997</v>
      </c>
      <c r="C22">
        <v>2020</v>
      </c>
      <c r="D22" s="17">
        <f>SUMIFS(Country!$H$2:$H$1553,Country!$C$2:$C$1553,A22,Country!$G$2:$G$1553,C22)</f>
        <v>284.43336679798716</v>
      </c>
      <c r="E22" s="17">
        <f t="shared" si="0"/>
        <v>381.07807263186419</v>
      </c>
      <c r="F22" s="1">
        <f>SUMIFS(Country!$J$2:$J$1553,Country!$C$2:$C$1553,A22,Country!$G$2:$G$1553,C22)</f>
        <v>259748.12652903897</v>
      </c>
    </row>
    <row r="23" spans="1:10">
      <c r="A23" t="s">
        <v>72</v>
      </c>
      <c r="B23" s="19">
        <f>SUMIFS(Country!$F$2:$F$1553,Country!$C$2:$C$1553,A23,Country!$G$2:$G$1553,C23)</f>
        <v>744368.86399999994</v>
      </c>
      <c r="C23">
        <v>2021</v>
      </c>
      <c r="D23" s="17">
        <f>SUMIFS(Country!$H$2:$H$1553,Country!$C$2:$C$1553,A23,Country!$G$2:$G$1553,C23)</f>
        <v>308.72998368318656</v>
      </c>
      <c r="E23" s="17">
        <f t="shared" si="0"/>
        <v>414.75402668533241</v>
      </c>
      <c r="F23" s="1">
        <f>SUMIFS(Country!$J$2:$J$1553,Country!$C$2:$C$1553,A23,Country!$G$2:$G$1553,C23)</f>
        <v>282223.21407738054</v>
      </c>
    </row>
    <row r="24" spans="1:10">
      <c r="A24" t="s">
        <v>72</v>
      </c>
      <c r="B24" s="19">
        <f>SUMIFS(Country!$F$2:$F$1553,Country!$C$2:$C$1553,A24,Country!$G$2:$G$1553,C24)</f>
        <v>741164.41599999997</v>
      </c>
      <c r="C24">
        <v>2022</v>
      </c>
      <c r="D24" s="17">
        <f>SUMIFS(Country!$H$2:$H$1553,Country!$C$2:$C$1553,A24,Country!$G$2:$G$1553,C24)</f>
        <v>295.02504463399998</v>
      </c>
      <c r="E24" s="17">
        <f t="shared" si="0"/>
        <v>398.05613743064532</v>
      </c>
      <c r="F24" s="1">
        <f>SUMIFS(Country!$J$2:$J$1553,Country!$C$2:$C$1553,A24,Country!$G$2:$G$1553,C24)</f>
        <v>266423.50291318004</v>
      </c>
    </row>
    <row r="25" spans="1:10">
      <c r="A25" t="s">
        <v>72</v>
      </c>
      <c r="B25" s="19">
        <f>SUMIFS(Country!$F$2:$F$1553,Country!$C$2:$C$1553,A25,Country!$G$2:$G$1553,C25)</f>
        <v>740129.03999999992</v>
      </c>
      <c r="C25">
        <v>2023</v>
      </c>
      <c r="D25" s="17">
        <f>SUMIFS(Country!$H$2:$H$1553,Country!$C$2:$C$1553,A25,Country!$G$2:$G$1553,C25)</f>
        <v>290.67723277569445</v>
      </c>
      <c r="E25" s="17">
        <f t="shared" si="0"/>
        <v>392.7385862007178</v>
      </c>
      <c r="F25" s="1">
        <f>SUMIFS(Country!$J$2:$J$1553,Country!$C$2:$C$1553,A25,Country!$G$2:$G$1553,C25)</f>
        <v>262949.76822631265</v>
      </c>
    </row>
    <row r="26" spans="1:10">
      <c r="A26" t="s">
        <v>80</v>
      </c>
      <c r="B26" s="19">
        <f>SUMIFS(Country!$F$2:$F$1553,Country!$C$2:$C$1553,A26,Country!$G$2:$G$1553,C26)</f>
        <v>550265.26600000018</v>
      </c>
      <c r="C26">
        <v>2016</v>
      </c>
      <c r="D26" s="17">
        <f>SUMIFS(Country!$H$2:$H$1553,Country!$C$2:$C$1553,A26,Country!$G$2:$G$1553,C26)</f>
        <v>93.030011012312983</v>
      </c>
      <c r="E26" s="17">
        <f t="shared" si="0"/>
        <v>169.06393472473505</v>
      </c>
      <c r="F26" s="1">
        <f>SUMIFS(Country!$J$2:$J$1553,Country!$C$2:$C$1553,A26,Country!$G$2:$G$1553,C26)</f>
        <v>99310.987469637243</v>
      </c>
    </row>
    <row r="27" spans="1:10">
      <c r="A27" t="s">
        <v>80</v>
      </c>
      <c r="B27" s="19">
        <f>SUMIFS(Country!$F$2:$F$1553,Country!$C$2:$C$1553,A27,Country!$G$2:$G$1553,C27)</f>
        <v>555935.33100000001</v>
      </c>
      <c r="C27">
        <v>2017</v>
      </c>
      <c r="D27" s="17">
        <f>SUMIFS(Country!$H$2:$H$1553,Country!$C$2:$C$1553,A27,Country!$G$2:$G$1553,C27)</f>
        <v>96.945177259005959</v>
      </c>
      <c r="E27" s="17">
        <f t="shared" si="0"/>
        <v>174.38211218672475</v>
      </c>
      <c r="F27" s="1">
        <f>SUMIFS(Country!$J$2:$J$1553,Country!$C$2:$C$1553,A27,Country!$G$2:$G$1553,C27)</f>
        <v>109498.35005939298</v>
      </c>
    </row>
    <row r="28" spans="1:10">
      <c r="A28" t="s">
        <v>80</v>
      </c>
      <c r="B28" s="19">
        <f>SUMIFS(Country!$F$2:$F$1553,Country!$C$2:$C$1553,A28,Country!$G$2:$G$1553,C28)</f>
        <v>591694.98099999991</v>
      </c>
      <c r="C28">
        <v>2018</v>
      </c>
      <c r="D28" s="17">
        <f>SUMIFS(Country!$H$2:$H$1553,Country!$C$2:$C$1553,A28,Country!$G$2:$G$1553,C28)</f>
        <v>93.412428485309206</v>
      </c>
      <c r="E28" s="17">
        <f t="shared" si="0"/>
        <v>157.87260579333733</v>
      </c>
      <c r="F28" s="1">
        <f>SUMIFS(Country!$J$2:$J$1553,Country!$C$2:$C$1553,A28,Country!$G$2:$G$1553,C28)</f>
        <v>89986.638515053521</v>
      </c>
    </row>
    <row r="29" spans="1:10">
      <c r="A29" t="s">
        <v>80</v>
      </c>
      <c r="B29" s="19">
        <f>SUMIFS(Country!$F$2:$F$1553,Country!$C$2:$C$1553,A29,Country!$G$2:$G$1553,C29)</f>
        <v>596596.37799999991</v>
      </c>
      <c r="C29">
        <v>2019</v>
      </c>
      <c r="D29" s="17">
        <f>SUMIFS(Country!$H$2:$H$1553,Country!$C$2:$C$1553,A29,Country!$G$2:$G$1553,C29)</f>
        <v>92.9664620162646</v>
      </c>
      <c r="E29" s="17">
        <f t="shared" si="0"/>
        <v>155.82806977125935</v>
      </c>
      <c r="F29" s="1">
        <f>SUMIFS(Country!$J$2:$J$1553,Country!$C$2:$C$1553,A29,Country!$G$2:$G$1553,C29)</f>
        <v>95911.86090762759</v>
      </c>
    </row>
    <row r="30" spans="1:10">
      <c r="A30" t="s">
        <v>80</v>
      </c>
      <c r="B30" s="19">
        <f>SUMIFS(Country!$F$2:$F$1553,Country!$C$2:$C$1553,A30,Country!$G$2:$G$1553,C30)</f>
        <v>600904.70499999996</v>
      </c>
      <c r="C30">
        <v>2020</v>
      </c>
      <c r="D30" s="17">
        <f>SUMIFS(Country!$H$2:$H$1553,Country!$C$2:$C$1553,A30,Country!$G$2:$G$1553,C30)</f>
        <v>95.535004893412221</v>
      </c>
      <c r="E30" s="17">
        <f t="shared" si="0"/>
        <v>158.98528352080754</v>
      </c>
      <c r="F30" s="1">
        <f>SUMIFS(Country!$J$2:$J$1553,Country!$C$2:$C$1553,A30,Country!$G$2:$G$1553,C30)</f>
        <v>95365.37948321666</v>
      </c>
    </row>
    <row r="31" spans="1:10">
      <c r="A31" t="s">
        <v>80</v>
      </c>
      <c r="B31" s="19">
        <f>SUMIFS(Country!$F$2:$F$1553,Country!$C$2:$C$1553,A31,Country!$G$2:$G$1553,C31)</f>
        <v>604444.07599999988</v>
      </c>
      <c r="C31">
        <v>2021</v>
      </c>
      <c r="D31" s="17">
        <f>SUMIFS(Country!$H$2:$H$1553,Country!$C$2:$C$1553,A31,Country!$G$2:$G$1553,C31)</f>
        <v>94.176410652857982</v>
      </c>
      <c r="E31" s="17">
        <f t="shared" si="0"/>
        <v>155.80665671518304</v>
      </c>
      <c r="F31" s="1">
        <f>SUMIFS(Country!$J$2:$J$1553,Country!$C$2:$C$1553,A31,Country!$G$2:$G$1553,C31)</f>
        <v>95739.599031343663</v>
      </c>
    </row>
    <row r="32" spans="1:10">
      <c r="A32" t="s">
        <v>80</v>
      </c>
      <c r="B32" s="19">
        <f>SUMIFS(Country!$F$2:$F$1553,Country!$C$2:$C$1553,A32,Country!$G$2:$G$1553,C32)</f>
        <v>608164.56099999999</v>
      </c>
      <c r="C32">
        <v>2022</v>
      </c>
      <c r="D32" s="17">
        <f>SUMIFS(Country!$H$2:$H$1553,Country!$C$2:$C$1553,A32,Country!$G$2:$G$1553,C32)</f>
        <v>98.879248310999984</v>
      </c>
      <c r="E32" s="17">
        <f t="shared" si="0"/>
        <v>162.58633707365922</v>
      </c>
      <c r="F32" s="1">
        <f>SUMIFS(Country!$J$2:$J$1553,Country!$C$2:$C$1553,A32,Country!$G$2:$G$1553,C32)</f>
        <v>100887.23268090001</v>
      </c>
    </row>
    <row r="33" spans="1:6">
      <c r="A33" t="s">
        <v>80</v>
      </c>
      <c r="B33" s="19">
        <f>SUMIFS(Country!$F$2:$F$1553,Country!$C$2:$C$1553,A33,Country!$G$2:$G$1553,C33)</f>
        <v>612469.02899999986</v>
      </c>
      <c r="C33">
        <v>2023</v>
      </c>
      <c r="D33" s="17">
        <f>SUMIFS(Country!$H$2:$H$1553,Country!$C$2:$C$1553,A33,Country!$G$2:$G$1553,C33)</f>
        <v>99.346117984220371</v>
      </c>
      <c r="E33" s="17">
        <f t="shared" si="0"/>
        <v>162.20594557479311</v>
      </c>
      <c r="F33" s="1">
        <f>SUMIFS(Country!$J$2:$J$1553,Country!$C$2:$C$1553,A33,Country!$G$2:$G$1553,C33)</f>
        <v>100727.24390673121</v>
      </c>
    </row>
    <row r="34" spans="1:6">
      <c r="A34" t="s">
        <v>135</v>
      </c>
      <c r="B34" s="19">
        <f>SUMIFS(Country!$F$2:$F$1553,Country!$C$2:$C$1553,A34,Country!$G$2:$G$1553,C34)</f>
        <v>365532.77</v>
      </c>
      <c r="C34">
        <v>2016</v>
      </c>
      <c r="D34" s="17">
        <f>SUMIFS(Country!$H$2:$H$1553,Country!$C$2:$C$1553,A34,Country!$G$2:$G$1553,C34)</f>
        <v>440.3848906290666</v>
      </c>
      <c r="E34" s="17">
        <f t="shared" si="0"/>
        <v>1204.7754039372901</v>
      </c>
      <c r="F34" s="1">
        <f>SUMIFS(Country!$J$2:$J$1553,Country!$C$2:$C$1553,A34,Country!$G$2:$G$1553,C34)</f>
        <v>290481.4602374956</v>
      </c>
    </row>
    <row r="35" spans="1:6">
      <c r="A35" t="s">
        <v>135</v>
      </c>
      <c r="B35" s="19">
        <f>SUMIFS(Country!$F$2:$F$1553,Country!$C$2:$C$1553,A35,Country!$G$2:$G$1553,C35)</f>
        <v>369013.15700000001</v>
      </c>
      <c r="C35">
        <v>2017</v>
      </c>
      <c r="D35" s="17">
        <f>SUMIFS(Country!$H$2:$H$1553,Country!$C$2:$C$1553,A35,Country!$G$2:$G$1553,C35)</f>
        <v>457.15323978906946</v>
      </c>
      <c r="E35" s="17">
        <f t="shared" si="0"/>
        <v>1238.8534964596654</v>
      </c>
      <c r="F35" s="1">
        <f>SUMIFS(Country!$J$2:$J$1553,Country!$C$2:$C$1553,A35,Country!$G$2:$G$1553,C35)</f>
        <v>320485.77506615862</v>
      </c>
    </row>
    <row r="36" spans="1:6">
      <c r="A36" t="s">
        <v>135</v>
      </c>
      <c r="B36" s="19">
        <f>SUMIFS(Country!$F$2:$F$1553,Country!$C$2:$C$1553,A36,Country!$G$2:$G$1553,C36)</f>
        <v>372351.50300000003</v>
      </c>
      <c r="C36">
        <v>2018</v>
      </c>
      <c r="D36" s="17">
        <f>SUMIFS(Country!$H$2:$H$1553,Country!$C$2:$C$1553,A36,Country!$G$2:$G$1553,C36)</f>
        <v>416.89691130888741</v>
      </c>
      <c r="E36" s="17">
        <f t="shared" si="0"/>
        <v>1119.6326802765379</v>
      </c>
      <c r="F36" s="1">
        <f>SUMIFS(Country!$J$2:$J$1553,Country!$C$2:$C$1553,A36,Country!$G$2:$G$1553,C36)</f>
        <v>268649.07217835094</v>
      </c>
    </row>
    <row r="37" spans="1:6">
      <c r="A37" t="s">
        <v>135</v>
      </c>
      <c r="B37" s="19">
        <f>SUMIFS(Country!$F$2:$F$1553,Country!$C$2:$C$1553,A37,Country!$G$2:$G$1553,C37)</f>
        <v>375573.00199999998</v>
      </c>
      <c r="C37">
        <v>2019</v>
      </c>
      <c r="D37" s="17">
        <f>SUMIFS(Country!$H$2:$H$1553,Country!$C$2:$C$1553,A37,Country!$G$2:$G$1553,C37)</f>
        <v>422.16610160712605</v>
      </c>
      <c r="E37" s="17">
        <f t="shared" si="0"/>
        <v>1124.0587032587769</v>
      </c>
      <c r="F37" s="1">
        <f>SUMIFS(Country!$J$2:$J$1553,Country!$C$2:$C$1553,A37,Country!$G$2:$G$1553,C37)</f>
        <v>267308.10925579554</v>
      </c>
    </row>
    <row r="38" spans="1:6">
      <c r="A38" t="s">
        <v>135</v>
      </c>
      <c r="B38" s="19">
        <f>SUMIFS(Country!$F$2:$F$1553,Country!$C$2:$C$1553,A38,Country!$G$2:$G$1553,C38)</f>
        <v>377608.06099999999</v>
      </c>
      <c r="C38">
        <v>2020</v>
      </c>
      <c r="D38" s="17">
        <f>SUMIFS(Country!$H$2:$H$1553,Country!$C$2:$C$1553,A38,Country!$G$2:$G$1553,C38)</f>
        <v>447.25595893437418</v>
      </c>
      <c r="E38" s="17">
        <f t="shared" si="0"/>
        <v>1184.4449447131219</v>
      </c>
      <c r="F38" s="1">
        <f>SUMIFS(Country!$J$2:$J$1553,Country!$C$2:$C$1553,A38,Country!$G$2:$G$1553,C38)</f>
        <v>321571.31819557404</v>
      </c>
    </row>
    <row r="39" spans="1:6">
      <c r="A39" t="s">
        <v>135</v>
      </c>
      <c r="B39" s="19">
        <f>SUMIFS(Country!$F$2:$F$1553,Country!$C$2:$C$1553,A39,Country!$G$2:$G$1553,C39)</f>
        <v>378615.49800000002</v>
      </c>
      <c r="C39">
        <v>2021</v>
      </c>
      <c r="D39" s="17">
        <f>SUMIFS(Country!$H$2:$H$1553,Country!$C$2:$C$1553,A39,Country!$G$2:$G$1553,C39)</f>
        <v>472.76557227523421</v>
      </c>
      <c r="E39" s="17">
        <f t="shared" si="0"/>
        <v>1248.6693618527845</v>
      </c>
      <c r="F39" s="1">
        <f>SUMIFS(Country!$J$2:$J$1553,Country!$C$2:$C$1553,A39,Country!$G$2:$G$1553,C39)</f>
        <v>339922.11594609229</v>
      </c>
    </row>
    <row r="40" spans="1:6">
      <c r="A40" t="s">
        <v>135</v>
      </c>
      <c r="B40" s="19">
        <f>SUMIFS(Country!$F$2:$F$1553,Country!$C$2:$C$1553,A40,Country!$G$2:$G$1553,C40)</f>
        <v>380355.30499999999</v>
      </c>
      <c r="C40">
        <v>2022</v>
      </c>
      <c r="D40" s="17">
        <f>SUMIFS(Country!$H$2:$H$1553,Country!$C$2:$C$1553,A40,Country!$G$2:$G$1553,C40)</f>
        <v>457.67514374000001</v>
      </c>
      <c r="E40" s="17">
        <f t="shared" si="0"/>
        <v>1203.2831873871196</v>
      </c>
      <c r="F40" s="1">
        <f>SUMIFS(Country!$J$2:$J$1553,Country!$C$2:$C$1553,A40,Country!$G$2:$G$1553,C40)</f>
        <v>329063.61494</v>
      </c>
    </row>
    <row r="41" spans="1:6">
      <c r="A41" t="s">
        <v>135</v>
      </c>
      <c r="B41" s="19">
        <f>SUMIFS(Country!$F$2:$F$1553,Country!$C$2:$C$1553,A41,Country!$G$2:$G$1553,C41)</f>
        <v>382776.44</v>
      </c>
      <c r="C41">
        <v>2023</v>
      </c>
      <c r="D41" s="17">
        <f>SUMIFS(Country!$H$2:$H$1553,Country!$C$2:$C$1553,A41,Country!$G$2:$G$1553,C41)</f>
        <v>488.13705889904219</v>
      </c>
      <c r="E41" s="17">
        <f t="shared" si="0"/>
        <v>1275.2536673862221</v>
      </c>
      <c r="F41" s="1">
        <f>SUMIFS(Country!$J$2:$J$1553,Country!$C$2:$C$1553,A41,Country!$G$2:$G$1553,C41)</f>
        <v>351003.32810897351</v>
      </c>
    </row>
    <row r="42" spans="1:6">
      <c r="A42" t="s">
        <v>89</v>
      </c>
      <c r="B42" s="19">
        <f>SUMIFS(Country!$F$2:$F$1553,Country!$C$2:$C$1553,A42,Country!$G$2:$G$1553,C42)</f>
        <v>29044.733</v>
      </c>
      <c r="C42">
        <v>2016</v>
      </c>
      <c r="D42" s="17">
        <f>SUMIFS(Country!$H$2:$H$1553,Country!$C$2:$C$1553,A42,Country!$G$2:$G$1553,C42)</f>
        <v>29.855343795524597</v>
      </c>
      <c r="E42" s="17">
        <f t="shared" si="0"/>
        <v>1027.9090462124268</v>
      </c>
      <c r="F42" s="1">
        <f>SUMIFS(Country!$J$2:$J$1553,Country!$C$2:$C$1553,A42,Country!$G$2:$G$1553,C42)</f>
        <v>28393.597261590847</v>
      </c>
    </row>
    <row r="43" spans="1:6">
      <c r="A43" t="s">
        <v>89</v>
      </c>
      <c r="B43" s="19">
        <f>SUMIFS(Country!$F$2:$F$1553,Country!$C$2:$C$1553,A43,Country!$G$2:$G$1553,C43)</f>
        <v>29543.791000000001</v>
      </c>
      <c r="C43">
        <v>2017</v>
      </c>
      <c r="D43" s="17">
        <f>SUMIFS(Country!$H$2:$H$1553,Country!$C$2:$C$1553,A43,Country!$G$2:$G$1553,C43)</f>
        <v>28.130290333034871</v>
      </c>
      <c r="E43" s="17">
        <f t="shared" si="0"/>
        <v>952.15574511188731</v>
      </c>
      <c r="F43" s="1">
        <f>SUMIFS(Country!$J$2:$J$1553,Country!$C$2:$C$1553,A43,Country!$G$2:$G$1553,C43)</f>
        <v>27529.670140398615</v>
      </c>
    </row>
    <row r="44" spans="1:6">
      <c r="A44" t="s">
        <v>89</v>
      </c>
      <c r="B44" s="19">
        <f>SUMIFS(Country!$F$2:$F$1553,Country!$C$2:$C$1553,A44,Country!$G$2:$G$1553,C44)</f>
        <v>30020.553</v>
      </c>
      <c r="C44">
        <v>2018</v>
      </c>
      <c r="D44" s="17">
        <f>SUMIFS(Country!$H$2:$H$1553,Country!$C$2:$C$1553,A44,Country!$G$2:$G$1553,C44)</f>
        <v>36.887520470379549</v>
      </c>
      <c r="E44" s="17">
        <f t="shared" si="0"/>
        <v>1228.7422043950871</v>
      </c>
      <c r="F44" s="1">
        <f>SUMIFS(Country!$J$2:$J$1553,Country!$C$2:$C$1553,A44,Country!$G$2:$G$1553,C44)</f>
        <v>36015.379194165616</v>
      </c>
    </row>
    <row r="45" spans="1:6">
      <c r="A45" t="s">
        <v>89</v>
      </c>
      <c r="B45" s="19">
        <f>SUMIFS(Country!$F$2:$F$1553,Country!$C$2:$C$1553,A45,Country!$G$2:$G$1553,C45)</f>
        <v>30472.116999999998</v>
      </c>
      <c r="C45">
        <v>2019</v>
      </c>
      <c r="D45" s="17">
        <f>SUMIFS(Country!$H$2:$H$1553,Country!$C$2:$C$1553,A45,Country!$G$2:$G$1553,C45)</f>
        <v>23.870189105427286</v>
      </c>
      <c r="E45" s="17">
        <f t="shared" si="0"/>
        <v>783.34528268670294</v>
      </c>
      <c r="F45" s="1">
        <f>SUMIFS(Country!$J$2:$J$1553,Country!$C$2:$C$1553,A45,Country!$G$2:$G$1553,C45)</f>
        <v>22266.050770091348</v>
      </c>
    </row>
    <row r="46" spans="1:6">
      <c r="A46" t="s">
        <v>89</v>
      </c>
      <c r="B46" s="19">
        <f>SUMIFS(Country!$F$2:$F$1553,Country!$C$2:$C$1553,A46,Country!$G$2:$G$1553,C46)</f>
        <v>30813.686000000002</v>
      </c>
      <c r="C46">
        <v>2020</v>
      </c>
      <c r="D46" s="17">
        <f>SUMIFS(Country!$H$2:$H$1553,Country!$C$2:$C$1553,A46,Country!$G$2:$G$1553,C46)</f>
        <v>25.945298570778249</v>
      </c>
      <c r="E46" s="17">
        <f t="shared" si="0"/>
        <v>842.00567795680945</v>
      </c>
      <c r="F46" s="1">
        <f>SUMIFS(Country!$J$2:$J$1553,Country!$C$2:$C$1553,A46,Country!$G$2:$G$1553,C46)</f>
        <v>25982.82168498648</v>
      </c>
    </row>
    <row r="47" spans="1:6">
      <c r="A47" t="s">
        <v>89</v>
      </c>
      <c r="B47" s="19">
        <f>SUMIFS(Country!$F$2:$F$1553,Country!$C$2:$C$1553,A47,Country!$G$2:$G$1553,C47)</f>
        <v>31064.115000000002</v>
      </c>
      <c r="C47">
        <v>2021</v>
      </c>
      <c r="D47" s="17">
        <f>SUMIFS(Country!$H$2:$H$1553,Country!$C$2:$C$1553,A47,Country!$G$2:$G$1553,C47)</f>
        <v>23.270468632578421</v>
      </c>
      <c r="E47" s="17">
        <f t="shared" si="0"/>
        <v>749.11094787597915</v>
      </c>
      <c r="F47" s="1">
        <f>SUMIFS(Country!$J$2:$J$1553,Country!$C$2:$C$1553,A47,Country!$G$2:$G$1553,C47)</f>
        <v>23620.410370531492</v>
      </c>
    </row>
    <row r="48" spans="1:6">
      <c r="A48" t="s">
        <v>89</v>
      </c>
      <c r="B48" s="19">
        <f>SUMIFS(Country!$F$2:$F$1553,Country!$C$2:$C$1553,A48,Country!$G$2:$G$1553,C48)</f>
        <v>31332.720000000001</v>
      </c>
      <c r="C48">
        <v>2022</v>
      </c>
      <c r="D48" s="17">
        <f>SUMIFS(Country!$H$2:$H$1553,Country!$C$2:$C$1553,A48,Country!$G$2:$G$1553,C48)</f>
        <v>25.269131072</v>
      </c>
      <c r="E48" s="17">
        <f t="shared" si="0"/>
        <v>806.47741632389398</v>
      </c>
      <c r="F48" s="1">
        <f>SUMIFS(Country!$J$2:$J$1553,Country!$C$2:$C$1553,A48,Country!$G$2:$G$1553,C48)</f>
        <v>26619.87254</v>
      </c>
    </row>
    <row r="49" spans="1:6">
      <c r="A49" t="s">
        <v>89</v>
      </c>
      <c r="B49" s="19">
        <f>SUMIFS(Country!$F$2:$F$1553,Country!$C$2:$C$1553,A49,Country!$G$2:$G$1553,C49)</f>
        <v>31623.96</v>
      </c>
      <c r="C49">
        <v>2023</v>
      </c>
      <c r="D49" s="17">
        <f>SUMIFS(Country!$H$2:$H$1553,Country!$C$2:$C$1553,A49,Country!$G$2:$G$1553,C49)</f>
        <v>27.918461565335441</v>
      </c>
      <c r="E49" s="17">
        <f t="shared" si="0"/>
        <v>882.82623571922818</v>
      </c>
      <c r="F49" s="1">
        <f>SUMIFS(Country!$J$2:$J$1553,Country!$C$2:$C$1553,A49,Country!$G$2:$G$1553,C49)</f>
        <v>28272.118810320702</v>
      </c>
    </row>
    <row r="50" spans="1:6">
      <c r="A50" t="s">
        <v>86</v>
      </c>
      <c r="B50" s="19">
        <f>SUMIFS(Country!$F$2:$F$1553,Country!$C$2:$C$1553,A50,Country!$G$2:$G$1553,C50)</f>
        <v>63122.561000000002</v>
      </c>
      <c r="C50">
        <v>2016</v>
      </c>
      <c r="D50" s="17">
        <f>SUMIFS(Country!$H$2:$H$1553,Country!$C$2:$C$1553,A50,Country!$G$2:$G$1553,C50)</f>
        <v>9.2755684472447815</v>
      </c>
      <c r="E50" s="17">
        <f t="shared" si="0"/>
        <v>146.94537579431832</v>
      </c>
      <c r="F50" s="1">
        <f>SUMIFS(Country!$J$2:$J$1553,Country!$C$2:$C$1553,A50,Country!$G$2:$G$1553,C50)</f>
        <v>13693.451752026764</v>
      </c>
    </row>
    <row r="51" spans="1:6">
      <c r="A51" t="s">
        <v>86</v>
      </c>
      <c r="B51" s="19">
        <f>SUMIFS(Country!$F$2:$F$1553,Country!$C$2:$C$1553,A51,Country!$G$2:$G$1553,C51)</f>
        <v>63781.257999999994</v>
      </c>
      <c r="C51">
        <v>2017</v>
      </c>
      <c r="D51" s="17">
        <f>SUMIFS(Country!$H$2:$H$1553,Country!$C$2:$C$1553,A51,Country!$G$2:$G$1553,C51)</f>
        <v>9.2390760343648637</v>
      </c>
      <c r="E51" s="17">
        <f t="shared" si="0"/>
        <v>144.85565703901395</v>
      </c>
      <c r="F51" s="1">
        <f>SUMIFS(Country!$J$2:$J$1553,Country!$C$2:$C$1553,A51,Country!$G$2:$G$1553,C51)</f>
        <v>12452.609545659043</v>
      </c>
    </row>
    <row r="52" spans="1:6">
      <c r="A52" t="s">
        <v>86</v>
      </c>
      <c r="B52" s="19">
        <f>SUMIFS(Country!$F$2:$F$1553,Country!$C$2:$C$1553,A52,Country!$G$2:$G$1553,C52)</f>
        <v>64470.19200000001</v>
      </c>
      <c r="C52">
        <v>2018</v>
      </c>
      <c r="D52" s="17">
        <f>SUMIFS(Country!$H$2:$H$1553,Country!$C$2:$C$1553,A52,Country!$G$2:$G$1553,C52)</f>
        <v>7.6149457924248871</v>
      </c>
      <c r="E52" s="17">
        <f t="shared" si="0"/>
        <v>118.11576103922393</v>
      </c>
      <c r="F52" s="1">
        <f>SUMIFS(Country!$J$2:$J$1553,Country!$C$2:$C$1553,A52,Country!$G$2:$G$1553,C52)</f>
        <v>10625.886096655393</v>
      </c>
    </row>
    <row r="53" spans="1:6">
      <c r="A53" t="s">
        <v>86</v>
      </c>
      <c r="B53" s="19">
        <f>SUMIFS(Country!$F$2:$F$1553,Country!$C$2:$C$1553,A53,Country!$G$2:$G$1553,C53)</f>
        <v>65128.891999999993</v>
      </c>
      <c r="C53">
        <v>2019</v>
      </c>
      <c r="D53" s="17">
        <f>SUMIFS(Country!$H$2:$H$1553,Country!$C$2:$C$1553,A53,Country!$G$2:$G$1553,C53)</f>
        <v>7.7187111768045726</v>
      </c>
      <c r="E53" s="17">
        <f t="shared" si="0"/>
        <v>118.51439414637322</v>
      </c>
      <c r="F53" s="1">
        <f>SUMIFS(Country!$J$2:$J$1553,Country!$C$2:$C$1553,A53,Country!$G$2:$G$1553,C53)</f>
        <v>10406.61853831886</v>
      </c>
    </row>
    <row r="54" spans="1:6">
      <c r="A54" t="s">
        <v>86</v>
      </c>
      <c r="B54" s="19">
        <f>SUMIFS(Country!$F$2:$F$1553,Country!$C$2:$C$1553,A54,Country!$G$2:$G$1553,C54)</f>
        <v>65660.930999999997</v>
      </c>
      <c r="C54">
        <v>2020</v>
      </c>
      <c r="D54" s="17">
        <f>SUMIFS(Country!$H$2:$H$1553,Country!$C$2:$C$1553,A54,Country!$G$2:$G$1553,C54)</f>
        <v>11.566989871162066</v>
      </c>
      <c r="E54" s="17">
        <f t="shared" si="0"/>
        <v>176.16244081525537</v>
      </c>
      <c r="F54" s="1">
        <f>SUMIFS(Country!$J$2:$J$1553,Country!$C$2:$C$1553,A54,Country!$G$2:$G$1553,C54)</f>
        <v>16210.208777448732</v>
      </c>
    </row>
    <row r="55" spans="1:6">
      <c r="A55" t="s">
        <v>86</v>
      </c>
      <c r="B55" s="19">
        <f>SUMIFS(Country!$F$2:$F$1553,Country!$C$2:$C$1553,A55,Country!$G$2:$G$1553,C55)</f>
        <v>66143.452000000005</v>
      </c>
      <c r="C55">
        <v>2021</v>
      </c>
      <c r="D55" s="17">
        <f>SUMIFS(Country!$H$2:$H$1553,Country!$C$2:$C$1553,A55,Country!$G$2:$G$1553,C55)</f>
        <v>9.8528055351363388</v>
      </c>
      <c r="E55" s="17">
        <f t="shared" si="0"/>
        <v>148.9611630057702</v>
      </c>
      <c r="F55" s="1">
        <f>SUMIFS(Country!$J$2:$J$1553,Country!$C$2:$C$1553,A55,Country!$G$2:$G$1553,C55)</f>
        <v>13776.523033069534</v>
      </c>
    </row>
    <row r="56" spans="1:6">
      <c r="A56" t="s">
        <v>86</v>
      </c>
      <c r="B56" s="19">
        <f>SUMIFS(Country!$F$2:$F$1553,Country!$C$2:$C$1553,A56,Country!$G$2:$G$1553,C56)</f>
        <v>66767.203999999998</v>
      </c>
      <c r="C56">
        <v>2022</v>
      </c>
      <c r="D56" s="17">
        <f>SUMIFS(Country!$H$2:$H$1553,Country!$C$2:$C$1553,A56,Country!$G$2:$G$1553,C56)</f>
        <v>9.0435052579999997</v>
      </c>
      <c r="E56" s="17">
        <f t="shared" si="0"/>
        <v>135.44831468455681</v>
      </c>
      <c r="F56" s="1">
        <f>SUMIFS(Country!$J$2:$J$1553,Country!$C$2:$C$1553,A56,Country!$G$2:$G$1553,C56)</f>
        <v>12685.921490909999</v>
      </c>
    </row>
    <row r="57" spans="1:6">
      <c r="A57" t="s">
        <v>86</v>
      </c>
      <c r="B57" s="19">
        <f>SUMIFS(Country!$F$2:$F$1553,Country!$C$2:$C$1553,A57,Country!$G$2:$G$1553,C57)</f>
        <v>67436.454000000027</v>
      </c>
      <c r="C57">
        <v>2023</v>
      </c>
      <c r="D57" s="17">
        <f>SUMIFS(Country!$H$2:$H$1553,Country!$C$2:$C$1553,A57,Country!$G$2:$G$1553,C57)</f>
        <v>9.5845068536175244</v>
      </c>
      <c r="E57" s="17">
        <f t="shared" si="0"/>
        <v>142.12649516858525</v>
      </c>
      <c r="F57" s="1">
        <f>SUMIFS(Country!$J$2:$J$1553,Country!$C$2:$C$1553,A57,Country!$G$2:$G$1553,C57)</f>
        <v>13413.169723055842</v>
      </c>
    </row>
    <row r="58" spans="1:6">
      <c r="D58" s="1"/>
      <c r="E58" s="1"/>
      <c r="F58" s="1"/>
    </row>
    <row r="59" spans="1:6">
      <c r="D59" s="1"/>
      <c r="E59" s="1"/>
      <c r="F59" s="1"/>
    </row>
    <row r="60" spans="1:6">
      <c r="D60" s="1"/>
      <c r="E60" s="1"/>
      <c r="F60" s="1"/>
    </row>
    <row r="61" spans="1:6">
      <c r="D61" s="1"/>
      <c r="E61" s="1"/>
      <c r="F61" s="1"/>
    </row>
    <row r="62" spans="1:6">
      <c r="D62" s="1"/>
      <c r="E62" s="1"/>
      <c r="F62" s="1"/>
    </row>
    <row r="63" spans="1:6">
      <c r="D63" s="1"/>
      <c r="E63" s="1"/>
      <c r="F63" s="1"/>
    </row>
    <row r="64" spans="1:6">
      <c r="D64" s="1"/>
      <c r="E64" s="1"/>
      <c r="F64" s="1"/>
    </row>
    <row r="65" spans="4:10">
      <c r="D65" s="1"/>
      <c r="E65" s="1"/>
      <c r="F65" s="1"/>
    </row>
    <row r="66" spans="4:10">
      <c r="D66" s="1"/>
      <c r="E66" s="1"/>
      <c r="F66" s="1"/>
      <c r="G66" s="14"/>
      <c r="H66" s="14"/>
      <c r="I66" s="14"/>
      <c r="J66" s="14"/>
    </row>
    <row r="67" spans="4:10">
      <c r="D67" s="1"/>
      <c r="E67" s="1"/>
      <c r="F67" s="1"/>
      <c r="G67" s="14"/>
      <c r="H67" s="14"/>
      <c r="I67" s="14"/>
      <c r="J67" s="14"/>
    </row>
    <row r="68" spans="4:10">
      <c r="D68" s="1"/>
      <c r="E68" s="1"/>
      <c r="F68" s="1"/>
      <c r="G68" s="14"/>
      <c r="H68" s="14"/>
      <c r="I68" s="14"/>
      <c r="J68" s="14"/>
    </row>
    <row r="69" spans="4:10">
      <c r="D69" s="1"/>
      <c r="E69" s="1"/>
      <c r="F69" s="1"/>
      <c r="G69" s="14"/>
      <c r="H69" s="14"/>
      <c r="I69" s="14"/>
      <c r="J69" s="14"/>
    </row>
    <row r="70" spans="4:10">
      <c r="D70" s="1"/>
      <c r="E70" s="1"/>
      <c r="F70" s="1"/>
      <c r="G70" s="14"/>
      <c r="H70" s="14"/>
      <c r="I70" s="14"/>
      <c r="J70" s="14"/>
    </row>
    <row r="71" spans="4:10">
      <c r="D71" s="1"/>
      <c r="E71" s="1"/>
      <c r="F71" s="1"/>
      <c r="G71" s="14"/>
      <c r="H71" s="14"/>
      <c r="I71" s="14"/>
      <c r="J71" s="14"/>
    </row>
    <row r="72" spans="4:10">
      <c r="D72" s="1"/>
      <c r="E72" s="1"/>
      <c r="F72" s="1"/>
      <c r="G72" s="14"/>
      <c r="H72" s="14"/>
      <c r="I72" s="14"/>
      <c r="J72" s="14"/>
    </row>
    <row r="73" spans="4:10">
      <c r="D73" s="1"/>
      <c r="E73" s="1"/>
      <c r="F73" s="1"/>
      <c r="G73" s="14"/>
      <c r="H73" s="14"/>
      <c r="I73" s="14"/>
      <c r="J73" s="14"/>
    </row>
    <row r="74" spans="4:10">
      <c r="D74" s="1"/>
      <c r="E74" s="1"/>
      <c r="F74" s="1"/>
      <c r="G74" s="14"/>
      <c r="H74" s="14"/>
      <c r="I74" s="14"/>
      <c r="J74" s="14"/>
    </row>
    <row r="75" spans="4:10">
      <c r="D75" s="1"/>
      <c r="E75" s="1"/>
      <c r="F75" s="1"/>
      <c r="G75" s="14"/>
      <c r="H75" s="14"/>
      <c r="I75" s="14"/>
      <c r="J75" s="14"/>
    </row>
    <row r="76" spans="4:10">
      <c r="D76" s="1"/>
      <c r="E76" s="1"/>
      <c r="F76" s="1"/>
      <c r="G76" s="14"/>
      <c r="H76" s="14"/>
      <c r="I76" s="14"/>
      <c r="J76" s="14"/>
    </row>
    <row r="77" spans="4:10">
      <c r="D77" s="1"/>
      <c r="E77" s="1"/>
      <c r="F77" s="1"/>
      <c r="G77" s="14"/>
      <c r="H77" s="14"/>
      <c r="I77" s="14"/>
      <c r="J77" s="14"/>
    </row>
    <row r="78" spans="4:10">
      <c r="D78" s="1"/>
      <c r="E78" s="1"/>
      <c r="F78" s="1"/>
      <c r="G78" s="14"/>
      <c r="H78" s="14"/>
      <c r="I78" s="14"/>
      <c r="J78" s="14"/>
    </row>
    <row r="79" spans="4:10">
      <c r="D79" s="1"/>
      <c r="E79" s="1"/>
      <c r="F79" s="1"/>
      <c r="G79" s="14"/>
      <c r="H79" s="14"/>
      <c r="I79" s="14"/>
      <c r="J79" s="14"/>
    </row>
    <row r="80" spans="4:10">
      <c r="D80" s="1"/>
      <c r="E80" s="1"/>
      <c r="F80" s="1"/>
      <c r="G80" s="14"/>
      <c r="H80" s="14"/>
      <c r="I80" s="14"/>
      <c r="J80" s="14"/>
    </row>
    <row r="81" spans="4:10">
      <c r="D81" s="1"/>
      <c r="E81" s="1"/>
      <c r="F81" s="1"/>
      <c r="G81" s="14"/>
      <c r="H81" s="14"/>
      <c r="I81" s="14"/>
      <c r="J81" s="14"/>
    </row>
    <row r="82" spans="4:10">
      <c r="D82" s="1"/>
      <c r="E82" s="1"/>
      <c r="F82" s="1"/>
      <c r="G82" s="14"/>
      <c r="H82" s="14"/>
      <c r="I82" s="14"/>
      <c r="J82" s="14"/>
    </row>
    <row r="83" spans="4:10">
      <c r="D83" s="1"/>
      <c r="E83" s="1"/>
      <c r="F83" s="1"/>
      <c r="G83" s="14"/>
      <c r="H83" s="14"/>
      <c r="I83" s="14"/>
      <c r="J83" s="14"/>
    </row>
    <row r="84" spans="4:10">
      <c r="D84" s="1"/>
      <c r="E84" s="1"/>
      <c r="F84" s="1"/>
      <c r="G84" s="14"/>
      <c r="H84" s="14"/>
      <c r="I84" s="14"/>
      <c r="J84" s="14"/>
    </row>
    <row r="85" spans="4:10">
      <c r="D85" s="1"/>
      <c r="E85" s="1"/>
      <c r="F85" s="1"/>
      <c r="G85" s="14"/>
      <c r="H85" s="14"/>
      <c r="I85" s="14"/>
      <c r="J85" s="14"/>
    </row>
    <row r="86" spans="4:10">
      <c r="D86" s="1"/>
      <c r="E86" s="1"/>
      <c r="F86" s="1"/>
      <c r="G86" s="14"/>
      <c r="H86" s="14"/>
      <c r="I86" s="14"/>
      <c r="J86" s="14"/>
    </row>
    <row r="87" spans="4:10">
      <c r="D87" s="1"/>
      <c r="E87" s="1"/>
      <c r="F87" s="1"/>
      <c r="G87" s="14"/>
      <c r="H87" s="14"/>
      <c r="I87" s="14"/>
      <c r="J87" s="14"/>
    </row>
    <row r="88" spans="4:10">
      <c r="D88" s="1"/>
      <c r="E88" s="1"/>
      <c r="F88" s="1"/>
      <c r="G88" s="14"/>
      <c r="H88" s="14"/>
      <c r="I88" s="14"/>
      <c r="J88" s="14"/>
    </row>
    <row r="89" spans="4:10">
      <c r="D89" s="1"/>
      <c r="E89" s="1"/>
      <c r="F89" s="1"/>
      <c r="G89" s="14"/>
      <c r="H89" s="14"/>
      <c r="I89" s="14"/>
      <c r="J89" s="14"/>
    </row>
    <row r="90" spans="4:10">
      <c r="D90" s="1"/>
      <c r="E90" s="1"/>
      <c r="F90" s="1"/>
      <c r="G90" s="14"/>
      <c r="H90" s="14"/>
      <c r="I90" s="14"/>
      <c r="J90" s="14"/>
    </row>
    <row r="91" spans="4:10">
      <c r="D91" s="1"/>
      <c r="E91" s="1"/>
      <c r="F91" s="1"/>
      <c r="G91" s="14"/>
      <c r="H91" s="14"/>
      <c r="I91" s="14"/>
      <c r="J91" s="14"/>
    </row>
    <row r="92" spans="4:10">
      <c r="D92" s="1"/>
      <c r="E92" s="1"/>
      <c r="F92" s="1"/>
      <c r="G92" s="14"/>
      <c r="H92" s="14"/>
      <c r="I92" s="14"/>
      <c r="J92" s="14"/>
    </row>
    <row r="93" spans="4:10">
      <c r="D93" s="1"/>
      <c r="E93" s="1"/>
      <c r="F93" s="1"/>
      <c r="G93" s="14"/>
      <c r="H93" s="14"/>
      <c r="I93" s="14"/>
      <c r="J93" s="14"/>
    </row>
    <row r="94" spans="4:10">
      <c r="D94" s="1"/>
      <c r="E94" s="1"/>
      <c r="F94" s="1"/>
      <c r="G94" s="14"/>
      <c r="H94" s="14"/>
      <c r="I94" s="14"/>
      <c r="J94" s="14"/>
    </row>
    <row r="95" spans="4:10">
      <c r="D95" s="1"/>
      <c r="E95" s="1"/>
      <c r="F95" s="1"/>
      <c r="G95" s="14"/>
      <c r="H95" s="14"/>
      <c r="I95" s="14"/>
      <c r="J95" s="14"/>
    </row>
    <row r="96" spans="4:10">
      <c r="D96" s="1"/>
      <c r="E96" s="1"/>
      <c r="F96" s="1"/>
      <c r="G96" s="14"/>
      <c r="H96" s="14"/>
      <c r="I96" s="14"/>
      <c r="J96" s="14"/>
    </row>
    <row r="97" spans="4:10">
      <c r="D97" s="1"/>
      <c r="E97" s="1"/>
      <c r="F97" s="1"/>
      <c r="G97" s="14"/>
      <c r="H97" s="14"/>
      <c r="I97" s="14"/>
      <c r="J97" s="14"/>
    </row>
    <row r="98" spans="4:10">
      <c r="D98" s="1"/>
      <c r="E98" s="1"/>
      <c r="F98" s="1"/>
      <c r="G98" s="14"/>
      <c r="H98" s="14"/>
      <c r="I98" s="14"/>
      <c r="J98" s="14"/>
    </row>
    <row r="99" spans="4:10">
      <c r="D99" s="1"/>
      <c r="E99" s="1"/>
      <c r="F99" s="1"/>
      <c r="G99" s="4"/>
      <c r="H99" s="4"/>
      <c r="I99" s="4"/>
      <c r="J99" s="4"/>
    </row>
    <row r="100" spans="4:10">
      <c r="D100" s="1"/>
      <c r="E100" s="1"/>
      <c r="F100" s="1"/>
      <c r="G100" s="4"/>
      <c r="H100" s="4"/>
      <c r="I100" s="4"/>
      <c r="J100" s="4"/>
    </row>
    <row r="101" spans="4:10">
      <c r="D101" s="1"/>
      <c r="E101" s="1"/>
      <c r="F101" s="1"/>
      <c r="G101" s="4"/>
      <c r="H101" s="4"/>
      <c r="I101" s="4"/>
      <c r="J101" s="4"/>
    </row>
    <row r="102" spans="4:10">
      <c r="D102" s="1"/>
      <c r="E102" s="1"/>
      <c r="F102" s="1"/>
      <c r="G102" s="4"/>
      <c r="H102" s="4"/>
      <c r="I102" s="4"/>
      <c r="J102" s="4"/>
    </row>
    <row r="103" spans="4:10">
      <c r="D103" s="1"/>
      <c r="E103" s="1"/>
      <c r="F103" s="1"/>
      <c r="G103" s="4"/>
      <c r="H103" s="4"/>
      <c r="I103" s="4"/>
      <c r="J103" s="4"/>
    </row>
    <row r="104" spans="4:10">
      <c r="D104" s="1"/>
      <c r="E104" s="1"/>
      <c r="F104" s="1"/>
      <c r="G104" s="4"/>
      <c r="H104" s="4"/>
      <c r="I104" s="4"/>
      <c r="J104" s="4"/>
    </row>
    <row r="105" spans="4:10">
      <c r="D105" s="1"/>
      <c r="E105" s="1"/>
      <c r="F105" s="1"/>
      <c r="G105" s="4"/>
      <c r="H105" s="4"/>
      <c r="I105" s="4"/>
      <c r="J105" s="4"/>
    </row>
    <row r="106" spans="4:10">
      <c r="D106" s="1"/>
      <c r="E106" s="1"/>
      <c r="F106" s="1"/>
      <c r="G106" s="4"/>
      <c r="H106" s="4"/>
      <c r="I106" s="4"/>
      <c r="J106" s="4"/>
    </row>
    <row r="107" spans="4:10">
      <c r="D107" s="1"/>
      <c r="E107" s="1"/>
      <c r="F107" s="1"/>
      <c r="G107" s="4"/>
      <c r="H107" s="4"/>
      <c r="I107" s="4"/>
      <c r="J107" s="4"/>
    </row>
    <row r="108" spans="4:10">
      <c r="D108" s="1"/>
      <c r="E108" s="1"/>
      <c r="F108" s="1"/>
      <c r="G108" s="4"/>
      <c r="H108" s="4"/>
      <c r="I108" s="4"/>
      <c r="J108" s="4"/>
    </row>
    <row r="109" spans="4:10">
      <c r="D109" s="1"/>
      <c r="E109" s="1"/>
      <c r="F109" s="1"/>
      <c r="G109" s="4"/>
      <c r="H109" s="4"/>
      <c r="I109" s="4"/>
      <c r="J109" s="4"/>
    </row>
    <row r="110" spans="4:10">
      <c r="D110" s="1"/>
      <c r="E110" s="1"/>
      <c r="F110" s="1"/>
      <c r="G110" s="4"/>
      <c r="H110" s="4"/>
      <c r="I110" s="4"/>
      <c r="J110" s="4"/>
    </row>
    <row r="111" spans="4:10">
      <c r="D111" s="1"/>
      <c r="E111" s="1"/>
      <c r="F111" s="1"/>
      <c r="G111" s="4"/>
      <c r="H111" s="4"/>
      <c r="I111" s="4"/>
      <c r="J111" s="4"/>
    </row>
    <row r="112" spans="4:10">
      <c r="D112" s="1"/>
      <c r="E112" s="1"/>
      <c r="F112" s="1"/>
      <c r="G112" s="4"/>
      <c r="H112" s="4"/>
      <c r="I112" s="4"/>
      <c r="J112" s="4"/>
    </row>
    <row r="113" spans="4:10">
      <c r="D113" s="1"/>
      <c r="E113" s="1"/>
      <c r="F113" s="1"/>
      <c r="G113" s="4"/>
      <c r="H113" s="4"/>
      <c r="I113" s="4"/>
      <c r="J113" s="4"/>
    </row>
    <row r="114" spans="4:10">
      <c r="D114" s="1"/>
      <c r="E114" s="1"/>
      <c r="F114" s="1"/>
      <c r="G114" s="4"/>
      <c r="H114" s="4"/>
      <c r="I114" s="4"/>
      <c r="J114" s="4"/>
    </row>
    <row r="115" spans="4:10">
      <c r="D115" s="1"/>
      <c r="E115" s="1"/>
      <c r="F115" s="1"/>
      <c r="G115" s="4"/>
      <c r="H115" s="4"/>
      <c r="I115" s="4"/>
      <c r="J115" s="4"/>
    </row>
    <row r="116" spans="4:10">
      <c r="D116" s="1"/>
      <c r="E116" s="1"/>
      <c r="F116" s="1"/>
      <c r="G116" s="4"/>
      <c r="H116" s="4"/>
      <c r="I116" s="4"/>
      <c r="J116" s="4"/>
    </row>
    <row r="117" spans="4:10">
      <c r="D117" s="1"/>
      <c r="E117" s="1"/>
      <c r="F117" s="1"/>
      <c r="G117" s="4"/>
      <c r="H117" s="4"/>
      <c r="I117" s="4"/>
      <c r="J117" s="4"/>
    </row>
    <row r="118" spans="4:10">
      <c r="D118" s="1"/>
      <c r="E118" s="1"/>
      <c r="F118" s="1"/>
      <c r="G118" s="4"/>
      <c r="H118" s="4"/>
      <c r="I118" s="4"/>
      <c r="J118" s="4"/>
    </row>
    <row r="119" spans="4:10">
      <c r="D119" s="1"/>
      <c r="E119" s="1"/>
      <c r="F119" s="1"/>
      <c r="G119" s="4"/>
      <c r="H119" s="4"/>
      <c r="I119" s="4"/>
      <c r="J119" s="4"/>
    </row>
    <row r="120" spans="4:10">
      <c r="D120" s="1"/>
      <c r="E120" s="1"/>
      <c r="F120" s="1"/>
      <c r="G120" s="4"/>
      <c r="H120" s="4"/>
      <c r="I120" s="4"/>
      <c r="J120" s="4"/>
    </row>
    <row r="121" spans="4:10">
      <c r="D121" s="1"/>
      <c r="E121" s="1"/>
      <c r="F121" s="1"/>
      <c r="G121" s="4"/>
      <c r="H121" s="4"/>
      <c r="I121" s="4"/>
      <c r="J121" s="4"/>
    </row>
    <row r="122" spans="4:10">
      <c r="D122" s="1"/>
      <c r="E122" s="1"/>
      <c r="F122" s="1"/>
      <c r="G122" s="4"/>
      <c r="H122" s="4"/>
      <c r="I122" s="4"/>
      <c r="J122" s="4"/>
    </row>
    <row r="123" spans="4:10">
      <c r="D123" s="1"/>
      <c r="E123" s="1"/>
      <c r="F123" s="1"/>
      <c r="G123" s="4"/>
      <c r="H123" s="4"/>
      <c r="I123" s="4"/>
      <c r="J123" s="4"/>
    </row>
    <row r="124" spans="4:10">
      <c r="D124" s="1"/>
      <c r="E124" s="1"/>
      <c r="F124" s="1"/>
      <c r="G124" s="4"/>
      <c r="H124" s="4"/>
      <c r="I124" s="4"/>
      <c r="J124" s="4"/>
    </row>
    <row r="125" spans="4:10">
      <c r="D125" s="1"/>
      <c r="E125" s="1"/>
      <c r="F125" s="1"/>
      <c r="G125" s="4"/>
      <c r="H125" s="4"/>
      <c r="I125" s="4"/>
      <c r="J125" s="4"/>
    </row>
    <row r="126" spans="4:10">
      <c r="D126" s="1"/>
      <c r="E126" s="1"/>
      <c r="F126" s="1"/>
      <c r="G126" s="4"/>
      <c r="H126" s="4"/>
      <c r="I126" s="4"/>
      <c r="J126" s="4"/>
    </row>
    <row r="127" spans="4:10">
      <c r="D127" s="1"/>
      <c r="E127" s="1"/>
      <c r="F127" s="1"/>
      <c r="G127" s="4"/>
      <c r="H127" s="4"/>
      <c r="I127" s="4"/>
      <c r="J127" s="4"/>
    </row>
    <row r="128" spans="4:10">
      <c r="D128" s="1"/>
      <c r="E128" s="1"/>
      <c r="F128" s="1"/>
      <c r="G128" s="4"/>
      <c r="H128" s="4"/>
      <c r="I128" s="4"/>
      <c r="J128" s="4"/>
    </row>
    <row r="129" spans="4:10">
      <c r="D129" s="1"/>
      <c r="E129" s="1"/>
      <c r="F129" s="1"/>
      <c r="G129" s="4"/>
      <c r="H129" s="4"/>
      <c r="I129" s="4"/>
      <c r="J129" s="4"/>
    </row>
    <row r="130" spans="4:10">
      <c r="D130" s="1"/>
      <c r="E130" s="1"/>
      <c r="F130" s="1"/>
      <c r="G130" s="4"/>
      <c r="H130" s="4"/>
      <c r="I130" s="4"/>
      <c r="J130" s="4"/>
    </row>
    <row r="131" spans="4:10">
      <c r="D131" s="1"/>
      <c r="E131" s="1"/>
      <c r="F131" s="1"/>
      <c r="G131" s="4"/>
      <c r="H131" s="4"/>
      <c r="I131" s="4"/>
      <c r="J131" s="4"/>
    </row>
    <row r="132" spans="4:10">
      <c r="D132" s="1"/>
      <c r="E132" s="1"/>
      <c r="F132" s="1"/>
      <c r="G132" s="4"/>
      <c r="H132" s="4"/>
      <c r="I132" s="4"/>
      <c r="J132" s="4"/>
    </row>
    <row r="133" spans="4:10">
      <c r="D133" s="1"/>
      <c r="E133" s="1"/>
      <c r="F133" s="1"/>
      <c r="G133" s="4"/>
      <c r="H133" s="4"/>
      <c r="I133" s="4"/>
      <c r="J133" s="4"/>
    </row>
    <row r="134" spans="4:10">
      <c r="D134" s="1"/>
      <c r="E134" s="1"/>
      <c r="F134" s="1"/>
      <c r="G134" s="4"/>
      <c r="H134" s="4"/>
      <c r="I134" s="4"/>
      <c r="J134" s="4"/>
    </row>
    <row r="135" spans="4:10">
      <c r="D135" s="1"/>
      <c r="E135" s="1"/>
      <c r="F135" s="1"/>
      <c r="G135" s="4"/>
      <c r="H135" s="4"/>
      <c r="I135" s="4"/>
      <c r="J135" s="4"/>
    </row>
    <row r="136" spans="4:10">
      <c r="D136" s="1"/>
      <c r="E136" s="1"/>
      <c r="F136" s="1"/>
      <c r="G136" s="4"/>
      <c r="H136" s="4"/>
      <c r="I136" s="4"/>
      <c r="J136" s="4"/>
    </row>
    <row r="137" spans="4:10">
      <c r="D137" s="1"/>
      <c r="E137" s="1"/>
      <c r="F137" s="1"/>
      <c r="G137" s="4"/>
      <c r="H137" s="4"/>
      <c r="I137" s="4"/>
      <c r="J137" s="4"/>
    </row>
    <row r="138" spans="4:10">
      <c r="D138" s="1"/>
      <c r="E138" s="1"/>
      <c r="F138" s="1"/>
      <c r="G138" s="4"/>
      <c r="H138" s="4"/>
      <c r="I138" s="4"/>
      <c r="J138" s="4"/>
    </row>
    <row r="139" spans="4:10">
      <c r="D139" s="1"/>
      <c r="E139" s="1"/>
      <c r="F139" s="1"/>
      <c r="G139" s="4"/>
      <c r="H139" s="4"/>
      <c r="I139" s="4"/>
      <c r="J139" s="4"/>
    </row>
    <row r="140" spans="4:10">
      <c r="D140" s="1"/>
      <c r="E140" s="1"/>
      <c r="F140" s="1"/>
      <c r="G140" s="4"/>
      <c r="H140" s="4"/>
      <c r="I140" s="4"/>
      <c r="J140" s="4"/>
    </row>
    <row r="141" spans="4:10">
      <c r="D141" s="1"/>
      <c r="E141" s="1"/>
      <c r="F141" s="1"/>
      <c r="G141" s="4"/>
      <c r="H141" s="4"/>
      <c r="I141" s="4"/>
      <c r="J141" s="4"/>
    </row>
    <row r="142" spans="4:10">
      <c r="D142" s="1"/>
      <c r="E142" s="1"/>
      <c r="F142" s="1"/>
      <c r="G142" s="4"/>
      <c r="H142" s="4"/>
      <c r="I142" s="4"/>
      <c r="J142" s="4"/>
    </row>
    <row r="143" spans="4:10">
      <c r="D143" s="1"/>
      <c r="E143" s="1"/>
      <c r="F143" s="1"/>
      <c r="G143" s="4"/>
      <c r="H143" s="4"/>
      <c r="I143" s="4"/>
      <c r="J143" s="4"/>
    </row>
    <row r="144" spans="4:10">
      <c r="D144" s="1"/>
      <c r="E144" s="1"/>
      <c r="F144" s="1"/>
      <c r="G144" s="4"/>
      <c r="H144" s="4"/>
      <c r="I144" s="4"/>
      <c r="J144" s="4"/>
    </row>
    <row r="145" spans="4:10">
      <c r="D145" s="1"/>
      <c r="E145" s="1"/>
      <c r="F145" s="1"/>
      <c r="G145" s="4"/>
      <c r="H145" s="4"/>
      <c r="I145" s="4"/>
      <c r="J145" s="4"/>
    </row>
    <row r="146" spans="4:10">
      <c r="D146" s="1"/>
      <c r="E146" s="1"/>
      <c r="F146" s="1"/>
      <c r="G146" s="4"/>
      <c r="H146" s="4"/>
      <c r="I146" s="4"/>
      <c r="J146" s="4"/>
    </row>
    <row r="147" spans="4:10">
      <c r="D147" s="1"/>
      <c r="E147" s="1"/>
      <c r="F147" s="1"/>
      <c r="G147" s="4"/>
      <c r="H147" s="4"/>
      <c r="I147" s="4"/>
      <c r="J147" s="4"/>
    </row>
    <row r="148" spans="4:10">
      <c r="D148" s="1"/>
      <c r="E148" s="1"/>
      <c r="F148" s="1"/>
      <c r="G148" s="4"/>
      <c r="H148" s="4"/>
      <c r="I148" s="4"/>
      <c r="J148" s="4"/>
    </row>
    <row r="149" spans="4:10">
      <c r="D149" s="1"/>
      <c r="E149" s="1"/>
      <c r="F149" s="1"/>
      <c r="G149" s="4"/>
      <c r="H149" s="4"/>
      <c r="I149" s="4"/>
      <c r="J149" s="4"/>
    </row>
    <row r="150" spans="4:10">
      <c r="D150" s="1"/>
      <c r="E150" s="1"/>
      <c r="F150" s="1"/>
      <c r="G150" s="4"/>
      <c r="H150" s="4"/>
      <c r="I150" s="4"/>
      <c r="J150" s="4"/>
    </row>
    <row r="151" spans="4:10">
      <c r="D151" s="1"/>
      <c r="E151" s="1"/>
      <c r="F151" s="1"/>
      <c r="G151" s="4"/>
      <c r="H151" s="4"/>
      <c r="I151" s="4"/>
      <c r="J151" s="4"/>
    </row>
    <row r="152" spans="4:10">
      <c r="D152" s="1"/>
      <c r="E152" s="1"/>
      <c r="F152" s="1"/>
      <c r="G152" s="4"/>
      <c r="H152" s="4"/>
      <c r="I152" s="4"/>
      <c r="J152" s="4"/>
    </row>
    <row r="153" spans="4:10">
      <c r="D153" s="1"/>
      <c r="E153" s="1"/>
      <c r="F153" s="1"/>
      <c r="G153" s="4"/>
      <c r="H153" s="4"/>
      <c r="I153" s="4"/>
      <c r="J153" s="4"/>
    </row>
    <row r="154" spans="4:10">
      <c r="D154" s="1"/>
      <c r="E154" s="1"/>
      <c r="F154" s="1"/>
      <c r="G154" s="4"/>
      <c r="H154" s="4"/>
      <c r="I154" s="4"/>
      <c r="J154" s="4"/>
    </row>
    <row r="155" spans="4:10">
      <c r="D155" s="1"/>
      <c r="E155" s="1"/>
      <c r="F155" s="1"/>
      <c r="G155" s="4"/>
      <c r="H155" s="4"/>
      <c r="I155" s="4"/>
      <c r="J155" s="4"/>
    </row>
    <row r="156" spans="4:10">
      <c r="D156" s="1"/>
      <c r="E156" s="1"/>
      <c r="F156" s="1"/>
      <c r="G156" s="4"/>
      <c r="H156" s="4"/>
      <c r="I156" s="4"/>
      <c r="J156" s="4"/>
    </row>
    <row r="157" spans="4:10">
      <c r="D157" s="1"/>
      <c r="E157" s="1"/>
      <c r="F157" s="1"/>
      <c r="G157" s="4"/>
      <c r="H157" s="4"/>
      <c r="I157" s="4"/>
      <c r="J157" s="4"/>
    </row>
    <row r="158" spans="4:10">
      <c r="D158" s="1"/>
      <c r="E158" s="1"/>
      <c r="F158" s="1"/>
      <c r="G158" s="4"/>
      <c r="H158" s="4"/>
      <c r="I158" s="4"/>
      <c r="J158" s="4"/>
    </row>
    <row r="159" spans="4:10">
      <c r="D159" s="1"/>
      <c r="E159" s="1"/>
      <c r="F159" s="1"/>
      <c r="G159" s="4"/>
      <c r="H159" s="4"/>
      <c r="I159" s="4"/>
      <c r="J159" s="4"/>
    </row>
    <row r="160" spans="4:10">
      <c r="D160" s="1"/>
      <c r="E160" s="1"/>
      <c r="F160" s="1"/>
      <c r="G160" s="4"/>
      <c r="H160" s="4"/>
      <c r="I160" s="4"/>
      <c r="J160" s="4"/>
    </row>
    <row r="161" spans="4:10">
      <c r="D161" s="1"/>
      <c r="E161" s="1"/>
      <c r="F161" s="1"/>
      <c r="G161" s="4"/>
      <c r="H161" s="4"/>
      <c r="I161" s="4"/>
      <c r="J161" s="4"/>
    </row>
    <row r="162" spans="4:10">
      <c r="D162" s="1"/>
      <c r="E162" s="1"/>
      <c r="F162" s="1"/>
      <c r="G162" s="4"/>
      <c r="H162" s="4"/>
      <c r="I162" s="4"/>
      <c r="J162" s="4"/>
    </row>
    <row r="163" spans="4:10">
      <c r="D163" s="1"/>
      <c r="E163" s="1"/>
      <c r="F163" s="1"/>
      <c r="G163" s="4"/>
      <c r="H163" s="4"/>
      <c r="I163" s="4"/>
      <c r="J163" s="4"/>
    </row>
    <row r="164" spans="4:10">
      <c r="D164" s="1"/>
      <c r="E164" s="1"/>
      <c r="F164" s="1"/>
      <c r="G164" s="4"/>
      <c r="H164" s="4"/>
      <c r="I164" s="4"/>
      <c r="J164" s="4"/>
    </row>
    <row r="165" spans="4:10">
      <c r="D165" s="1"/>
      <c r="E165" s="1"/>
      <c r="F165" s="1"/>
      <c r="G165" s="4"/>
      <c r="H165" s="4"/>
      <c r="I165" s="4"/>
      <c r="J165" s="4"/>
    </row>
    <row r="166" spans="4:10">
      <c r="D166" s="1"/>
      <c r="E166" s="1"/>
      <c r="F166" s="1"/>
      <c r="G166" s="4"/>
      <c r="H166" s="4"/>
      <c r="I166" s="4"/>
      <c r="J166" s="4"/>
    </row>
    <row r="167" spans="4:10">
      <c r="D167" s="1"/>
      <c r="E167" s="1"/>
      <c r="F167" s="1"/>
      <c r="G167" s="4"/>
      <c r="H167" s="4"/>
      <c r="I167" s="4"/>
      <c r="J167" s="4"/>
    </row>
    <row r="168" spans="4:10">
      <c r="D168" s="1"/>
      <c r="E168" s="1"/>
      <c r="F168" s="1"/>
      <c r="G168" s="4"/>
      <c r="H168" s="4"/>
      <c r="I168" s="4"/>
      <c r="J168" s="4"/>
    </row>
    <row r="169" spans="4:10">
      <c r="D169" s="1"/>
      <c r="E169" s="1"/>
      <c r="F169" s="1"/>
      <c r="G169" s="4"/>
      <c r="H169" s="4"/>
      <c r="I169" s="4"/>
      <c r="J169" s="4"/>
    </row>
    <row r="170" spans="4:10">
      <c r="D170" s="1"/>
      <c r="E170" s="1"/>
      <c r="F170" s="1"/>
      <c r="G170" s="4"/>
      <c r="H170" s="4"/>
      <c r="I170" s="4"/>
      <c r="J170" s="4"/>
    </row>
    <row r="171" spans="4:10">
      <c r="D171" s="1"/>
      <c r="E171" s="1"/>
      <c r="F171" s="1"/>
      <c r="G171" s="4"/>
      <c r="H171" s="4"/>
      <c r="I171" s="4"/>
      <c r="J171" s="4"/>
    </row>
    <row r="172" spans="4:10">
      <c r="D172" s="1"/>
      <c r="E172" s="1"/>
      <c r="F172" s="1"/>
      <c r="G172" s="4"/>
      <c r="H172" s="4"/>
      <c r="I172" s="4"/>
      <c r="J172" s="4"/>
    </row>
    <row r="173" spans="4:10">
      <c r="D173" s="1"/>
      <c r="E173" s="1"/>
      <c r="F173" s="1"/>
      <c r="G173" s="4"/>
      <c r="H173" s="4"/>
      <c r="I173" s="4"/>
      <c r="J173" s="4"/>
    </row>
    <row r="174" spans="4:10">
      <c r="D174" s="1"/>
      <c r="E174" s="1"/>
      <c r="F174" s="1"/>
      <c r="G174" s="4"/>
      <c r="H174" s="4"/>
      <c r="I174" s="4"/>
      <c r="J174" s="4"/>
    </row>
    <row r="175" spans="4:10">
      <c r="D175" s="1"/>
      <c r="E175" s="1"/>
      <c r="F175" s="1"/>
      <c r="G175" s="4"/>
      <c r="H175" s="4"/>
      <c r="I175" s="4"/>
      <c r="J175" s="4"/>
    </row>
    <row r="176" spans="4:10">
      <c r="D176" s="1"/>
      <c r="E176" s="1"/>
      <c r="F176" s="1"/>
      <c r="G176" s="4"/>
      <c r="H176" s="4"/>
      <c r="I176" s="4"/>
      <c r="J176" s="4"/>
    </row>
    <row r="177" spans="4:10">
      <c r="D177" s="1"/>
      <c r="E177" s="1"/>
      <c r="F177" s="1"/>
      <c r="G177" s="4"/>
      <c r="H177" s="4"/>
      <c r="I177" s="4"/>
      <c r="J177" s="4"/>
    </row>
    <row r="178" spans="4:10">
      <c r="D178" s="1"/>
      <c r="E178" s="1"/>
      <c r="F178" s="1"/>
      <c r="G178" s="4"/>
      <c r="H178" s="4"/>
      <c r="I178" s="4"/>
      <c r="J178" s="4"/>
    </row>
    <row r="179" spans="4:10">
      <c r="D179" s="1"/>
      <c r="E179" s="1"/>
      <c r="F179" s="1"/>
      <c r="G179" s="4"/>
      <c r="H179" s="4"/>
      <c r="I179" s="4"/>
      <c r="J179" s="4"/>
    </row>
    <row r="180" spans="4:10">
      <c r="D180" s="1"/>
      <c r="E180" s="1"/>
      <c r="F180" s="1"/>
      <c r="G180" s="4"/>
      <c r="H180" s="4"/>
      <c r="I180" s="4"/>
      <c r="J180" s="4"/>
    </row>
    <row r="181" spans="4:10">
      <c r="D181" s="1"/>
      <c r="E181" s="1"/>
      <c r="F181" s="1"/>
      <c r="G181" s="4"/>
      <c r="H181" s="4"/>
      <c r="I181" s="4"/>
      <c r="J181" s="4"/>
    </row>
    <row r="182" spans="4:10">
      <c r="D182" s="1"/>
      <c r="E182" s="1"/>
      <c r="F182" s="1"/>
      <c r="G182" s="4"/>
      <c r="H182" s="4"/>
      <c r="I182" s="4"/>
      <c r="J182" s="4"/>
    </row>
    <row r="183" spans="4:10">
      <c r="D183" s="1"/>
      <c r="E183" s="1"/>
      <c r="F183" s="1"/>
      <c r="G183" s="4"/>
      <c r="H183" s="4"/>
      <c r="I183" s="4"/>
      <c r="J183" s="4"/>
    </row>
    <row r="184" spans="4:10">
      <c r="D184" s="1"/>
      <c r="E184" s="1"/>
      <c r="F184" s="1"/>
      <c r="G184" s="4"/>
      <c r="H184" s="4"/>
      <c r="I184" s="4"/>
      <c r="J184" s="4"/>
    </row>
    <row r="185" spans="4:10">
      <c r="D185" s="1"/>
      <c r="E185" s="1"/>
      <c r="F185" s="1"/>
      <c r="G185" s="4"/>
      <c r="H185" s="4"/>
      <c r="I185" s="4"/>
      <c r="J185" s="4"/>
    </row>
    <row r="186" spans="4:10">
      <c r="D186" s="1"/>
      <c r="E186" s="1"/>
      <c r="F186" s="1"/>
      <c r="G186" s="4"/>
      <c r="H186" s="4"/>
      <c r="I186" s="4"/>
      <c r="J186" s="4"/>
    </row>
    <row r="187" spans="4:10">
      <c r="D187" s="1"/>
      <c r="E187" s="1"/>
      <c r="F187" s="1"/>
      <c r="G187" s="4"/>
      <c r="H187" s="4"/>
      <c r="I187" s="4"/>
      <c r="J187" s="4"/>
    </row>
    <row r="188" spans="4:10">
      <c r="D188" s="1"/>
      <c r="E188" s="1"/>
      <c r="F188" s="1"/>
      <c r="G188" s="4"/>
      <c r="H188" s="4"/>
      <c r="I188" s="4"/>
      <c r="J188" s="4"/>
    </row>
    <row r="189" spans="4:10">
      <c r="D189" s="1"/>
      <c r="E189" s="1"/>
      <c r="F189" s="1"/>
      <c r="G189" s="4"/>
      <c r="H189" s="4"/>
      <c r="I189" s="4"/>
      <c r="J189" s="4"/>
    </row>
    <row r="190" spans="4:10">
      <c r="D190" s="1"/>
      <c r="E190" s="1"/>
      <c r="F190" s="1"/>
      <c r="G190" s="4"/>
      <c r="H190" s="4"/>
      <c r="I190" s="4"/>
      <c r="J190" s="4"/>
    </row>
    <row r="191" spans="4:10">
      <c r="D191" s="1"/>
      <c r="E191" s="1"/>
      <c r="F191" s="1"/>
      <c r="G191" s="4"/>
      <c r="H191" s="4"/>
      <c r="I191" s="4"/>
      <c r="J191" s="4"/>
    </row>
    <row r="192" spans="4:10">
      <c r="D192" s="1"/>
      <c r="E192" s="1"/>
      <c r="F192" s="1"/>
      <c r="G192" s="4"/>
      <c r="H192" s="4"/>
      <c r="I192" s="4"/>
      <c r="J192" s="4"/>
    </row>
    <row r="193" spans="4:10">
      <c r="D193" s="1"/>
      <c r="E193" s="1"/>
      <c r="F193" s="1"/>
      <c r="G193" s="4"/>
      <c r="H193" s="4"/>
      <c r="I193" s="4"/>
      <c r="J193" s="4"/>
    </row>
    <row r="194" spans="4:10">
      <c r="D194" s="1"/>
      <c r="E194" s="1"/>
      <c r="F194" s="1"/>
      <c r="G194" s="4"/>
      <c r="H194" s="4"/>
      <c r="I194" s="4"/>
      <c r="J194" s="4"/>
    </row>
    <row r="195" spans="4:10">
      <c r="D195" s="1"/>
      <c r="E195" s="1"/>
      <c r="F195" s="1"/>
      <c r="G195" s="4"/>
      <c r="H195" s="4"/>
      <c r="I195" s="4"/>
      <c r="J195" s="4"/>
    </row>
    <row r="196" spans="4:10">
      <c r="D196" s="1"/>
      <c r="E196" s="1"/>
      <c r="F196" s="1"/>
      <c r="G196" s="4"/>
      <c r="H196" s="4"/>
      <c r="I196" s="4"/>
      <c r="J196" s="4"/>
    </row>
    <row r="197" spans="4:10">
      <c r="D197" s="1"/>
      <c r="E197" s="1"/>
      <c r="F197" s="1"/>
      <c r="G197" s="4"/>
      <c r="H197" s="4"/>
      <c r="I197" s="4"/>
      <c r="J197" s="4"/>
    </row>
    <row r="198" spans="4:10">
      <c r="D198" s="1"/>
      <c r="E198" s="1"/>
      <c r="F198" s="1"/>
      <c r="G198" s="4"/>
      <c r="H198" s="4"/>
      <c r="I198" s="4"/>
      <c r="J198" s="4"/>
    </row>
  </sheetData>
  <sortState xmlns:xlrd2="http://schemas.microsoft.com/office/spreadsheetml/2017/richdata2" ref="A2:D198">
    <sortCondition ref="A1:A19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BE7C-0C0A-4627-92DC-3B9FC4762AE0}">
  <dimension ref="A1:K117"/>
  <sheetViews>
    <sheetView zoomScale="110" zoomScaleNormal="110" workbookViewId="0">
      <selection activeCell="I17" sqref="I17"/>
    </sheetView>
  </sheetViews>
  <sheetFormatPr defaultRowHeight="15"/>
  <cols>
    <col min="1" max="1" width="9.5703125" customWidth="1"/>
    <col min="3" max="3" width="13.140625" customWidth="1"/>
    <col min="4" max="4" width="23" bestFit="1" customWidth="1"/>
    <col min="5" max="5" width="23" customWidth="1"/>
    <col min="6" max="6" width="16.42578125" customWidth="1"/>
    <col min="9" max="9" width="18.28515625" bestFit="1" customWidth="1"/>
    <col min="10" max="10" width="24.140625" bestFit="1" customWidth="1"/>
    <col min="11" max="11" width="21.5703125" bestFit="1" customWidth="1"/>
  </cols>
  <sheetData>
    <row r="1" spans="1:11">
      <c r="A1" t="s">
        <v>465</v>
      </c>
      <c r="B1" t="s">
        <v>36</v>
      </c>
      <c r="C1" t="s">
        <v>38</v>
      </c>
      <c r="D1" t="s">
        <v>57</v>
      </c>
      <c r="E1" t="s">
        <v>58</v>
      </c>
      <c r="F1" t="s">
        <v>59</v>
      </c>
    </row>
    <row r="2" spans="1:11">
      <c r="A2" t="s">
        <v>65</v>
      </c>
      <c r="B2">
        <v>2016</v>
      </c>
      <c r="C2" s="19">
        <f>SUMIFS(Country!$F$2:$F$1553,Country!$E$2:$E$1553,A2,Country!$G$2:$G$1553,B2)</f>
        <v>753550.51100000006</v>
      </c>
      <c r="D2" s="1">
        <f>SUMIFS(Country!$H$2:$H$1553,Country!$E$2:$E$1553,A2,Country!$G$2:$G$1553,B2)</f>
        <v>7.8273930039218307</v>
      </c>
      <c r="E2" s="1">
        <f>(D2*1000000000)/(C2*1000)</f>
        <v>10.387350137331181</v>
      </c>
      <c r="F2" s="1">
        <f>SUMIFS(Country!$J$2:$J$1553,Country!$E$2:$E$1553,A2,Country!$G$2:$G$1553,B2)</f>
        <v>14196.128671139828</v>
      </c>
      <c r="H2" s="3"/>
    </row>
    <row r="3" spans="1:11">
      <c r="A3" t="s">
        <v>65</v>
      </c>
      <c r="B3">
        <v>2017</v>
      </c>
      <c r="C3" s="19">
        <f>SUMIFS(Country!$F$2:$F$1553,Country!$E$2:$E$1553,A3,Country!$G$2:$G$1553,B3)</f>
        <v>783307.28999999992</v>
      </c>
      <c r="D3" s="1">
        <f>SUMIFS(Country!$H$2:$H$1553,Country!$E$2:$E$1553,A3,Country!$G$2:$G$1553,B3)</f>
        <v>14.377367664247181</v>
      </c>
      <c r="E3" s="1">
        <f t="shared" ref="E3:E33" si="0">(D3*1000000000)/(C3*1000)</f>
        <v>18.354696614973651</v>
      </c>
      <c r="F3" s="1">
        <f>SUMIFS(Country!$J$2:$J$1553,Country!$E$2:$E$1553,A3,Country!$G$2:$G$1553,B3)</f>
        <v>23319.016753401695</v>
      </c>
      <c r="H3" s="3"/>
    </row>
    <row r="4" spans="1:11">
      <c r="A4" t="s">
        <v>65</v>
      </c>
      <c r="B4">
        <v>2018</v>
      </c>
      <c r="C4" s="19">
        <f>SUMIFS(Country!$F$2:$F$1553,Country!$E$2:$E$1553,A4,Country!$G$2:$G$1553,B4)</f>
        <v>803367.99699999997</v>
      </c>
      <c r="D4" s="1">
        <f>SUMIFS(Country!$H$2:$H$1553,Country!$E$2:$E$1553,A4,Country!$G$2:$G$1553,B4)</f>
        <v>9.8745142664462424</v>
      </c>
      <c r="E4" s="1">
        <f t="shared" si="0"/>
        <v>12.29139610156296</v>
      </c>
      <c r="F4" s="1">
        <f>SUMIFS(Country!$J$2:$J$1553,Country!$E$2:$E$1553,A4,Country!$G$2:$G$1553,B4)</f>
        <v>16023.044771811907</v>
      </c>
    </row>
    <row r="5" spans="1:11">
      <c r="A5" t="s">
        <v>65</v>
      </c>
      <c r="B5">
        <v>2019</v>
      </c>
      <c r="C5" s="19">
        <f>SUMIFS(Country!$F$2:$F$1553,Country!$E$2:$E$1553,A5,Country!$G$2:$G$1553,B5)</f>
        <v>824092.02800000005</v>
      </c>
      <c r="D5" s="1">
        <f>SUMIFS(Country!$H$2:$H$1553,Country!$E$2:$E$1553,A5,Country!$G$2:$G$1553,B5)</f>
        <v>10.984022556452906</v>
      </c>
      <c r="E5" s="1">
        <f t="shared" si="0"/>
        <v>13.328635860135885</v>
      </c>
      <c r="F5" s="1">
        <f>SUMIFS(Country!$J$2:$J$1553,Country!$E$2:$E$1553,A5,Country!$G$2:$G$1553,B5)</f>
        <v>20974.348393246011</v>
      </c>
      <c r="I5" s="2"/>
      <c r="J5" s="2"/>
      <c r="K5" s="2"/>
    </row>
    <row r="6" spans="1:11">
      <c r="A6" t="s">
        <v>65</v>
      </c>
      <c r="B6">
        <v>2020</v>
      </c>
      <c r="C6" s="19">
        <f>SUMIFS(Country!$F$2:$F$1553,Country!$E$2:$E$1553,A6,Country!$G$2:$G$1553,B6)</f>
        <v>845519.80799999996</v>
      </c>
      <c r="D6" s="1">
        <f>SUMIFS(Country!$H$2:$H$1553,Country!$E$2:$E$1553,A6,Country!$G$2:$G$1553,B6)</f>
        <v>12.81731922435892</v>
      </c>
      <c r="E6" s="1">
        <f t="shared" si="0"/>
        <v>15.159099885166642</v>
      </c>
      <c r="F6" s="1">
        <f>SUMIFS(Country!$J$2:$J$1553,Country!$E$2:$E$1553,A6,Country!$G$2:$G$1553,B6)</f>
        <v>20667.616573493138</v>
      </c>
      <c r="I6" s="2"/>
      <c r="J6" s="2"/>
      <c r="K6" s="2"/>
    </row>
    <row r="7" spans="1:11">
      <c r="A7" t="s">
        <v>65</v>
      </c>
      <c r="B7">
        <v>2021</v>
      </c>
      <c r="C7" s="19">
        <f>SUMIFS(Country!$F$2:$F$1553,Country!$E$2:$E$1553,A7,Country!$G$2:$G$1553,B7)</f>
        <v>867153.11699999997</v>
      </c>
      <c r="D7" s="1">
        <f>SUMIFS(Country!$H$2:$H$1553,Country!$E$2:$E$1553,A7,Country!$G$2:$G$1553,B7)</f>
        <v>13.068138929958023</v>
      </c>
      <c r="E7" s="1">
        <f t="shared" si="0"/>
        <v>15.070163127785912</v>
      </c>
      <c r="F7" s="1">
        <f>SUMIFS(Country!$J$2:$J$1553,Country!$E$2:$E$1553,A7,Country!$G$2:$G$1553,B7)</f>
        <v>20995.723119437254</v>
      </c>
      <c r="I7" s="2"/>
      <c r="J7" s="2"/>
      <c r="K7" s="2"/>
    </row>
    <row r="8" spans="1:11">
      <c r="A8" t="s">
        <v>65</v>
      </c>
      <c r="B8">
        <v>2022</v>
      </c>
      <c r="C8" s="19">
        <f>SUMIFS(Country!$F$2:$F$1553,Country!$E$2:$E$1553,A8,Country!$G$2:$G$1553,B8)</f>
        <v>888324.78599999996</v>
      </c>
      <c r="D8" s="1">
        <f>SUMIFS(Country!$H$2:$H$1553,Country!$E$2:$E$1553,A8,Country!$G$2:$G$1553,B8)</f>
        <v>13.177227758999999</v>
      </c>
      <c r="E8" s="1">
        <f t="shared" si="0"/>
        <v>14.833794988807169</v>
      </c>
      <c r="F8" s="1">
        <f>SUMIFS(Country!$J$2:$J$1553,Country!$E$2:$E$1553,A8,Country!$G$2:$G$1553,B8)</f>
        <v>21183.826018770003</v>
      </c>
      <c r="I8" s="2"/>
      <c r="J8" s="2"/>
      <c r="K8" s="2"/>
    </row>
    <row r="9" spans="1:11">
      <c r="A9" t="s">
        <v>65</v>
      </c>
      <c r="B9">
        <v>2023</v>
      </c>
      <c r="C9" s="19">
        <f>SUMIFS(Country!$F$2:$F$1553,Country!$E$2:$E$1553,A9,Country!$G$2:$G$1553,B9)</f>
        <v>909789.68099999998</v>
      </c>
      <c r="D9" s="1">
        <f>SUMIFS(Country!$H$2:$H$1553,Country!$E$2:$E$1553,A9,Country!$G$2:$G$1553,B9)</f>
        <v>12.642904076045069</v>
      </c>
      <c r="E9" s="1">
        <f t="shared" si="0"/>
        <v>13.896512941483966</v>
      </c>
      <c r="F9" s="1">
        <f>SUMIFS(Country!$J$2:$J$1553,Country!$E$2:$E$1553,A9,Country!$G$2:$G$1553,B9)</f>
        <v>20667.569308085382</v>
      </c>
    </row>
    <row r="10" spans="1:11">
      <c r="A10" t="s">
        <v>69</v>
      </c>
      <c r="B10">
        <v>2016</v>
      </c>
      <c r="C10" s="19">
        <f>SUMIFS(Country!$F$2:$F$1553,Country!$E$2:$E$1553,A10,Country!$G$2:$G$1553,B10)</f>
        <v>2246271.6929999995</v>
      </c>
      <c r="D10" s="1">
        <f>SUMIFS(Country!$H$2:$H$1553,Country!$E$2:$E$1553,A10,Country!$G$2:$G$1553,B10)</f>
        <v>57.843952450776698</v>
      </c>
      <c r="E10" s="1">
        <f t="shared" si="0"/>
        <v>25.751093525789585</v>
      </c>
      <c r="F10" s="1">
        <f>SUMIFS(Country!$J$2:$J$1553,Country!$E$2:$E$1553,A10,Country!$G$2:$G$1553,B10)</f>
        <v>79601.556862596408</v>
      </c>
      <c r="I10" s="15"/>
      <c r="J10" s="15"/>
      <c r="K10" s="15"/>
    </row>
    <row r="11" spans="1:11">
      <c r="A11" t="s">
        <v>69</v>
      </c>
      <c r="B11">
        <v>2017</v>
      </c>
      <c r="C11" s="19">
        <f>SUMIFS(Country!$F$2:$F$1553,Country!$E$2:$E$1553,A11,Country!$G$2:$G$1553,B11)</f>
        <v>2280131.8049999997</v>
      </c>
      <c r="D11" s="1">
        <f>SUMIFS(Country!$H$2:$H$1553,Country!$E$2:$E$1553,A11,Country!$G$2:$G$1553,B11)</f>
        <v>56.27156798665365</v>
      </c>
      <c r="E11" s="1">
        <f t="shared" si="0"/>
        <v>24.679085596393257</v>
      </c>
      <c r="F11" s="1">
        <f>SUMIFS(Country!$J$2:$J$1553,Country!$E$2:$E$1553,A11,Country!$G$2:$G$1553,B11)</f>
        <v>80018.763289319017</v>
      </c>
    </row>
    <row r="12" spans="1:11">
      <c r="A12" t="s">
        <v>69</v>
      </c>
      <c r="B12">
        <v>2018</v>
      </c>
      <c r="C12" s="19">
        <f>SUMIFS(Country!$F$2:$F$1553,Country!$E$2:$E$1553,A12,Country!$G$2:$G$1553,B12)</f>
        <v>2313369.6779999998</v>
      </c>
      <c r="D12" s="1">
        <f>SUMIFS(Country!$H$2:$H$1553,Country!$E$2:$E$1553,A12,Country!$G$2:$G$1553,B12)</f>
        <v>58.90855114963864</v>
      </c>
      <c r="E12" s="1">
        <f t="shared" si="0"/>
        <v>25.464391493437152</v>
      </c>
      <c r="F12" s="1">
        <f>SUMIFS(Country!$J$2:$J$1553,Country!$E$2:$E$1553,A12,Country!$G$2:$G$1553,B12)</f>
        <v>77376.957397252379</v>
      </c>
    </row>
    <row r="13" spans="1:11">
      <c r="A13" t="s">
        <v>69</v>
      </c>
      <c r="B13">
        <v>2019</v>
      </c>
      <c r="C13" s="19">
        <f>SUMIFS(Country!$F$2:$F$1553,Country!$E$2:$E$1553,A13,Country!$G$2:$G$1553,B13)</f>
        <v>2346594.5899999985</v>
      </c>
      <c r="D13" s="1">
        <f>SUMIFS(Country!$H$2:$H$1553,Country!$E$2:$E$1553,A13,Country!$G$2:$G$1553,B13)</f>
        <v>68.91410106291454</v>
      </c>
      <c r="E13" s="1">
        <f t="shared" si="0"/>
        <v>29.367706444305139</v>
      </c>
      <c r="F13" s="1">
        <f>SUMIFS(Country!$J$2:$J$1553,Country!$E$2:$E$1553,A13,Country!$G$2:$G$1553,B13)</f>
        <v>101278.72910302314</v>
      </c>
    </row>
    <row r="14" spans="1:11">
      <c r="A14" t="s">
        <v>69</v>
      </c>
      <c r="B14">
        <v>2020</v>
      </c>
      <c r="C14" s="19">
        <f>SUMIFS(Country!$F$2:$F$1553,Country!$E$2:$E$1553,A14,Country!$G$2:$G$1553,B14)</f>
        <v>2379305.0759999999</v>
      </c>
      <c r="D14" s="1">
        <f>SUMIFS(Country!$H$2:$H$1553,Country!$E$2:$E$1553,A14,Country!$G$2:$G$1553,B14)</f>
        <v>70.489044460176444</v>
      </c>
      <c r="E14" s="1">
        <f t="shared" si="0"/>
        <v>29.625895884978323</v>
      </c>
      <c r="F14" s="1">
        <f>SUMIFS(Country!$J$2:$J$1553,Country!$E$2:$E$1553,A14,Country!$G$2:$G$1553,B14)</f>
        <v>107972.26687149033</v>
      </c>
    </row>
    <row r="15" spans="1:11">
      <c r="A15" t="s">
        <v>69</v>
      </c>
      <c r="B15">
        <v>2021</v>
      </c>
      <c r="C15" s="19">
        <f>SUMIFS(Country!$F$2:$F$1553,Country!$E$2:$E$1553,A15,Country!$G$2:$G$1553,B15)</f>
        <v>2409932.8450000002</v>
      </c>
      <c r="D15" s="1">
        <f>SUMIFS(Country!$H$2:$H$1553,Country!$E$2:$E$1553,A15,Country!$G$2:$G$1553,B15)</f>
        <v>82.213241748464412</v>
      </c>
      <c r="E15" s="1">
        <f t="shared" si="0"/>
        <v>34.114328919594612</v>
      </c>
      <c r="F15" s="1">
        <f>SUMIFS(Country!$J$2:$J$1553,Country!$E$2:$E$1553,A15,Country!$G$2:$G$1553,B15)</f>
        <v>126290.99322236926</v>
      </c>
    </row>
    <row r="16" spans="1:11">
      <c r="A16" t="s">
        <v>69</v>
      </c>
      <c r="B16">
        <v>2022</v>
      </c>
      <c r="C16" s="19">
        <f>SUMIFS(Country!$F$2:$F$1553,Country!$E$2:$E$1553,A16,Country!$G$2:$G$1553,B16)</f>
        <v>2440748.8540000003</v>
      </c>
      <c r="D16" s="1">
        <f>SUMIFS(Country!$H$2:$H$1553,Country!$E$2:$E$1553,A16,Country!$G$2:$G$1553,B16)</f>
        <v>87.430400895999981</v>
      </c>
      <c r="E16" s="1">
        <f t="shared" si="0"/>
        <v>35.821137743326361</v>
      </c>
      <c r="F16" s="1">
        <f>SUMIFS(Country!$J$2:$J$1553,Country!$E$2:$E$1553,A16,Country!$G$2:$G$1553,B16)</f>
        <v>133972.373005431</v>
      </c>
    </row>
    <row r="17" spans="1:6">
      <c r="A17" t="s">
        <v>69</v>
      </c>
      <c r="B17">
        <v>2023</v>
      </c>
      <c r="C17" s="19">
        <f>SUMIFS(Country!$F$2:$F$1553,Country!$E$2:$E$1553,A17,Country!$G$2:$G$1553,B17)</f>
        <v>2473631.4110000003</v>
      </c>
      <c r="D17" s="1">
        <f>SUMIFS(Country!$H$2:$H$1553,Country!$E$2:$E$1553,A17,Country!$G$2:$G$1553,B17)</f>
        <v>93.036477150454232</v>
      </c>
      <c r="E17" s="1">
        <f t="shared" si="0"/>
        <v>37.611293556804782</v>
      </c>
      <c r="F17" s="1">
        <f>SUMIFS(Country!$J$2:$J$1553,Country!$E$2:$E$1553,A17,Country!$G$2:$G$1553,B17)</f>
        <v>141732.68135648876</v>
      </c>
    </row>
    <row r="18" spans="1:6">
      <c r="A18" t="s">
        <v>95</v>
      </c>
      <c r="B18">
        <v>2016</v>
      </c>
      <c r="C18" s="19">
        <f>SUMIFS(Country!$F$2:$F$1553,Country!$E$2:$E$1553,A18,Country!$G$2:$G$1553,B18)</f>
        <v>2897932.8300000005</v>
      </c>
      <c r="D18" s="1">
        <f>SUMIFS(Country!$H$2:$H$1553,Country!$E$2:$E$1553,A18,Country!$G$2:$G$1553,B18)</f>
        <v>438.76064806666272</v>
      </c>
      <c r="E18" s="1">
        <f t="shared" si="0"/>
        <v>151.40469907532764</v>
      </c>
      <c r="F18" s="1">
        <f>SUMIFS(Country!$J$2:$J$1553,Country!$E$2:$E$1553,A18,Country!$G$2:$G$1553,B18)</f>
        <v>555296.53664047818</v>
      </c>
    </row>
    <row r="19" spans="1:6">
      <c r="A19" t="s">
        <v>95</v>
      </c>
      <c r="B19">
        <v>2017</v>
      </c>
      <c r="C19" s="19">
        <f>SUMIFS(Country!$F$2:$F$1553,Country!$E$2:$E$1553,A19,Country!$G$2:$G$1553,B19)</f>
        <v>2921795.4760000003</v>
      </c>
      <c r="D19" s="1">
        <f>SUMIFS(Country!$H$2:$H$1553,Country!$E$2:$E$1553,A19,Country!$G$2:$G$1553,B19)</f>
        <v>486.94293001814702</v>
      </c>
      <c r="E19" s="1">
        <f t="shared" si="0"/>
        <v>166.65880073330189</v>
      </c>
      <c r="F19" s="1">
        <f>SUMIFS(Country!$J$2:$J$1553,Country!$E$2:$E$1553,A19,Country!$G$2:$G$1553,B19)</f>
        <v>658111.07054931857</v>
      </c>
    </row>
    <row r="20" spans="1:6">
      <c r="A20" t="s">
        <v>95</v>
      </c>
      <c r="B20">
        <v>2018</v>
      </c>
      <c r="C20" s="19">
        <f>SUMIFS(Country!$F$2:$F$1553,Country!$E$2:$E$1553,A20,Country!$G$2:$G$1553,B20)</f>
        <v>2974780.4670000002</v>
      </c>
      <c r="D20" s="1">
        <f>SUMIFS(Country!$H$2:$H$1553,Country!$E$2:$E$1553,A20,Country!$G$2:$G$1553,B20)</f>
        <v>491.32414687642398</v>
      </c>
      <c r="E20" s="1">
        <f t="shared" si="0"/>
        <v>165.16316155992294</v>
      </c>
      <c r="F20" s="1">
        <f>SUMIFS(Country!$J$2:$J$1553,Country!$E$2:$E$1553,A20,Country!$G$2:$G$1553,B20)</f>
        <v>602951.40516848292</v>
      </c>
    </row>
    <row r="21" spans="1:6">
      <c r="A21" t="s">
        <v>95</v>
      </c>
      <c r="B21">
        <v>2019</v>
      </c>
      <c r="C21" s="19">
        <f>SUMIFS(Country!$F$2:$F$1553,Country!$E$2:$E$1553,A21,Country!$G$2:$G$1553,B21)</f>
        <v>2994259.816000001</v>
      </c>
      <c r="D21" s="1">
        <f>SUMIFS(Country!$H$2:$H$1553,Country!$E$2:$E$1553,A21,Country!$G$2:$G$1553,B21)</f>
        <v>698.64795046468532</v>
      </c>
      <c r="E21" s="1">
        <f t="shared" si="0"/>
        <v>233.32910081196678</v>
      </c>
      <c r="F21" s="1">
        <f>SUMIFS(Country!$J$2:$J$1553,Country!$E$2:$E$1553,A21,Country!$G$2:$G$1553,B21)</f>
        <v>708276.15266855713</v>
      </c>
    </row>
    <row r="22" spans="1:6">
      <c r="A22" t="s">
        <v>95</v>
      </c>
      <c r="B22">
        <v>2020</v>
      </c>
      <c r="C22" s="19">
        <f>SUMIFS(Country!$F$2:$F$1553,Country!$E$2:$E$1553,A22,Country!$G$2:$G$1553,B22)</f>
        <v>3010786.9150000019</v>
      </c>
      <c r="D22" s="1">
        <f>SUMIFS(Country!$H$2:$H$1553,Country!$E$2:$E$1553,A22,Country!$G$2:$G$1553,B22)</f>
        <v>565.08122382560862</v>
      </c>
      <c r="E22" s="1">
        <f t="shared" si="0"/>
        <v>187.68555855292345</v>
      </c>
      <c r="F22" s="1">
        <f>SUMIFS(Country!$J$2:$J$1553,Country!$E$2:$E$1553,A22,Country!$G$2:$G$1553,B22)</f>
        <v>763084.6435672146</v>
      </c>
    </row>
    <row r="23" spans="1:6">
      <c r="A23" t="s">
        <v>95</v>
      </c>
      <c r="B23">
        <v>2021</v>
      </c>
      <c r="C23" s="19">
        <f>SUMIFS(Country!$F$2:$F$1553,Country!$E$2:$E$1553,A23,Country!$G$2:$G$1553,B23)</f>
        <v>3023621.4170000008</v>
      </c>
      <c r="D23" s="1">
        <f>SUMIFS(Country!$H$2:$H$1553,Country!$E$2:$E$1553,A23,Country!$G$2:$G$1553,B23)</f>
        <v>587.71391861982534</v>
      </c>
      <c r="E23" s="1">
        <f t="shared" si="0"/>
        <v>194.3741750589092</v>
      </c>
      <c r="F23" s="1">
        <f>SUMIFS(Country!$J$2:$J$1553,Country!$E$2:$E$1553,A23,Country!$G$2:$G$1553,B23)</f>
        <v>794076.50076073396</v>
      </c>
    </row>
    <row r="24" spans="1:6">
      <c r="A24" t="s">
        <v>95</v>
      </c>
      <c r="B24">
        <v>2022</v>
      </c>
      <c r="C24" s="19">
        <f>SUMIFS(Country!$F$2:$F$1553,Country!$E$2:$E$1553,A24,Country!$G$2:$G$1553,B24)</f>
        <v>3032200.6689999988</v>
      </c>
      <c r="D24" s="1">
        <f>SUMIFS(Country!$H$2:$H$1553,Country!$E$2:$E$1553,A24,Country!$G$2:$G$1553,B24)</f>
        <v>639.10016941400022</v>
      </c>
      <c r="E24" s="1">
        <f t="shared" si="0"/>
        <v>210.77106668694572</v>
      </c>
      <c r="F24" s="1">
        <f>SUMIFS(Country!$J$2:$J$1553,Country!$E$2:$E$1553,A24,Country!$G$2:$G$1553,B24)</f>
        <v>851321.14134513796</v>
      </c>
    </row>
    <row r="25" spans="1:6">
      <c r="A25" t="s">
        <v>95</v>
      </c>
      <c r="B25">
        <v>2023</v>
      </c>
      <c r="C25" s="19">
        <f>SUMIFS(Country!$F$2:$F$1553,Country!$E$2:$E$1553,A25,Country!$G$2:$G$1553,B25)</f>
        <v>3040276.571</v>
      </c>
      <c r="D25" s="1">
        <f>SUMIFS(Country!$H$2:$H$1553,Country!$E$2:$E$1553,A25,Country!$G$2:$G$1553,B25)</f>
        <v>701.89354090769552</v>
      </c>
      <c r="E25" s="1">
        <f t="shared" si="0"/>
        <v>230.86502971564542</v>
      </c>
      <c r="F25" s="1">
        <f>SUMIFS(Country!$J$2:$J$1553,Country!$E$2:$E$1553,A25,Country!$G$2:$G$1553,B25)</f>
        <v>928385.86131522898</v>
      </c>
    </row>
    <row r="26" spans="1:6">
      <c r="A26" t="s">
        <v>73</v>
      </c>
      <c r="B26">
        <v>2016</v>
      </c>
      <c r="C26" s="19">
        <f>SUMIFS(Country!$F$2:$F$1553,Country!$E$2:$E$1553,A26,Country!$G$2:$G$1553,B26)</f>
        <v>1551052.7820000001</v>
      </c>
      <c r="D26" s="1">
        <f>SUMIFS(Country!$H$2:$H$1553,Country!$E$2:$E$1553,A26,Country!$G$2:$G$1553,B26)</f>
        <v>936.34836938813623</v>
      </c>
      <c r="E26" s="1">
        <f t="shared" si="0"/>
        <v>603.68569029660273</v>
      </c>
      <c r="F26" s="1">
        <f>SUMIFS(Country!$J$2:$J$1553,Country!$E$2:$E$1553,A26,Country!$G$2:$G$1553,B26)</f>
        <v>746944.17062859668</v>
      </c>
    </row>
    <row r="27" spans="1:6">
      <c r="A27" t="s">
        <v>73</v>
      </c>
      <c r="B27">
        <v>2017</v>
      </c>
      <c r="C27" s="19">
        <f>SUMIFS(Country!$F$2:$F$1553,Country!$E$2:$E$1553,A27,Country!$G$2:$G$1553,B27)</f>
        <v>1560614.6680000001</v>
      </c>
      <c r="D27" s="1">
        <f>SUMIFS(Country!$H$2:$H$1553,Country!$E$2:$E$1553,A27,Country!$G$2:$G$1553,B27)</f>
        <v>946.21451892211621</v>
      </c>
      <c r="E27" s="1">
        <f t="shared" si="0"/>
        <v>606.30887196179822</v>
      </c>
      <c r="F27" s="1">
        <f>SUMIFS(Country!$J$2:$J$1553,Country!$E$2:$E$1553,A27,Country!$G$2:$G$1553,B27)</f>
        <v>808385.3040465028</v>
      </c>
    </row>
    <row r="28" spans="1:6">
      <c r="A28" t="s">
        <v>73</v>
      </c>
      <c r="B28">
        <v>2018</v>
      </c>
      <c r="C28" s="19">
        <f>SUMIFS(Country!$F$2:$F$1553,Country!$E$2:$E$1553,A28,Country!$G$2:$G$1553,B28)</f>
        <v>1568885.2330000005</v>
      </c>
      <c r="D28" s="1">
        <f>SUMIFS(Country!$H$2:$H$1553,Country!$E$2:$E$1553,A28,Country!$G$2:$G$1553,B28)</f>
        <v>922.63977144708906</v>
      </c>
      <c r="E28" s="1">
        <f t="shared" si="0"/>
        <v>588.08621053997058</v>
      </c>
      <c r="F28" s="1">
        <f>SUMIFS(Country!$J$2:$J$1553,Country!$E$2:$E$1553,A28,Country!$G$2:$G$1553,B28)</f>
        <v>741913.85199393902</v>
      </c>
    </row>
    <row r="29" spans="1:6">
      <c r="A29" t="s">
        <v>73</v>
      </c>
      <c r="B29">
        <v>2019</v>
      </c>
      <c r="C29" s="19">
        <f>SUMIFS(Country!$F$2:$F$1553,Country!$E$2:$E$1553,A29,Country!$G$2:$G$1553,B29)</f>
        <v>1576690.6220000007</v>
      </c>
      <c r="D29" s="1">
        <f>SUMIFS(Country!$H$2:$H$1553,Country!$E$2:$E$1553,A29,Country!$G$2:$G$1553,B29)</f>
        <v>871.66634624856079</v>
      </c>
      <c r="E29" s="1">
        <f t="shared" si="0"/>
        <v>552.84551965107107</v>
      </c>
      <c r="F29" s="1">
        <f>SUMIFS(Country!$J$2:$J$1553,Country!$E$2:$E$1553,A29,Country!$G$2:$G$1553,B29)</f>
        <v>703271.61730267992</v>
      </c>
    </row>
    <row r="30" spans="1:6">
      <c r="A30" t="s">
        <v>73</v>
      </c>
      <c r="B30">
        <v>2020</v>
      </c>
      <c r="C30" s="19">
        <f>SUMIFS(Country!$F$2:$F$1553,Country!$E$2:$E$1553,A30,Country!$G$2:$G$1553,B30)</f>
        <v>1582173.1050000002</v>
      </c>
      <c r="D30" s="1">
        <f>SUMIFS(Country!$H$2:$H$1553,Country!$E$2:$E$1553,A30,Country!$G$2:$G$1553,B30)</f>
        <v>943.35258456635893</v>
      </c>
      <c r="E30" s="1">
        <f t="shared" si="0"/>
        <v>596.2385415256814</v>
      </c>
      <c r="F30" s="1">
        <f>SUMIFS(Country!$J$2:$J$1553,Country!$E$2:$E$1553,A30,Country!$G$2:$G$1553,B30)</f>
        <v>799609.25191378663</v>
      </c>
    </row>
    <row r="31" spans="1:6">
      <c r="A31" t="s">
        <v>73</v>
      </c>
      <c r="B31">
        <v>2021</v>
      </c>
      <c r="C31" s="19">
        <f>SUMIFS(Country!$F$2:$F$1553,Country!$E$2:$E$1553,A31,Country!$G$2:$G$1553,B31)</f>
        <v>1583412.514</v>
      </c>
      <c r="D31" s="1">
        <f>SUMIFS(Country!$H$2:$H$1553,Country!$E$2:$E$1553,A31,Country!$G$2:$G$1553,B31)</f>
        <v>1007.999840196733</v>
      </c>
      <c r="E31" s="1">
        <f t="shared" si="0"/>
        <v>636.59964240798786</v>
      </c>
      <c r="F31" s="1">
        <f>SUMIFS(Country!$J$2:$J$1553,Country!$E$2:$E$1553,A31,Country!$G$2:$G$1553,B31)</f>
        <v>855702.88073386962</v>
      </c>
    </row>
    <row r="32" spans="1:6">
      <c r="A32" t="s">
        <v>73</v>
      </c>
      <c r="B32">
        <v>2022</v>
      </c>
      <c r="C32" s="19">
        <f>SUMIFS(Country!$F$2:$F$1553,Country!$E$2:$E$1553,A32,Country!$G$2:$G$1553,B32)</f>
        <v>1588296.7009999999</v>
      </c>
      <c r="D32" s="1">
        <f>SUMIFS(Country!$H$2:$H$1553,Country!$E$2:$E$1553,A32,Country!$G$2:$G$1553,B32)</f>
        <v>984.09210170799997</v>
      </c>
      <c r="E32" s="1">
        <f t="shared" si="0"/>
        <v>619.58958996037097</v>
      </c>
      <c r="F32" s="1">
        <f>SUMIFS(Country!$J$2:$J$1553,Country!$E$2:$E$1553,A32,Country!$G$2:$G$1553,B32)</f>
        <v>835080.62069494976</v>
      </c>
    </row>
    <row r="33" spans="1:6">
      <c r="A33" t="s">
        <v>73</v>
      </c>
      <c r="B33">
        <v>2023</v>
      </c>
      <c r="C33" s="19">
        <f>SUMIFS(Country!$F$2:$F$1553,Country!$E$2:$E$1553,A33,Country!$G$2:$G$1553,B33)</f>
        <v>1596535.6560000002</v>
      </c>
      <c r="D33" s="1">
        <f>SUMIFS(Country!$H$2:$H$1553,Country!$E$2:$E$1553,A33,Country!$G$2:$G$1553,B33)</f>
        <v>1000.107513969112</v>
      </c>
      <c r="E33" s="1">
        <f t="shared" si="0"/>
        <v>626.42353787124682</v>
      </c>
      <c r="F33" s="1">
        <f>SUMIFS(Country!$J$2:$J$1553,Country!$E$2:$E$1553,A33,Country!$G$2:$G$1553,B33)</f>
        <v>846743.14635281672</v>
      </c>
    </row>
    <row r="34" spans="1:6">
      <c r="D34" s="1"/>
      <c r="E34" s="1"/>
      <c r="F34" s="1"/>
    </row>
    <row r="35" spans="1:6">
      <c r="D35" s="1"/>
      <c r="E35" s="1"/>
      <c r="F35" s="1"/>
    </row>
    <row r="36" spans="1:6">
      <c r="D36" s="1"/>
      <c r="E36" s="1"/>
      <c r="F36" s="1"/>
    </row>
    <row r="37" spans="1:6">
      <c r="D37" s="1"/>
      <c r="E37" s="1"/>
      <c r="F37" s="1"/>
    </row>
    <row r="38" spans="1:6">
      <c r="D38" s="1"/>
      <c r="E38" s="1"/>
      <c r="F38" s="1"/>
    </row>
    <row r="39" spans="1:6">
      <c r="D39" s="1"/>
      <c r="E39" s="1"/>
      <c r="F39" s="1"/>
    </row>
    <row r="40" spans="1:6">
      <c r="D40" s="1"/>
      <c r="E40" s="1"/>
      <c r="F40" s="1"/>
    </row>
    <row r="41" spans="1:6">
      <c r="D41" s="1"/>
      <c r="E41" s="1"/>
      <c r="F41" s="1"/>
    </row>
    <row r="42" spans="1:6">
      <c r="D42" s="1"/>
      <c r="E42" s="1"/>
      <c r="F42" s="1"/>
    </row>
    <row r="43" spans="1:6">
      <c r="D43" s="1"/>
      <c r="E43" s="1"/>
      <c r="F43" s="1"/>
    </row>
    <row r="44" spans="1:6">
      <c r="D44" s="1"/>
      <c r="E44" s="1"/>
      <c r="F44" s="1"/>
    </row>
    <row r="45" spans="1:6">
      <c r="D45" s="1"/>
      <c r="E45" s="1"/>
      <c r="F45" s="1"/>
    </row>
    <row r="46" spans="1:6">
      <c r="D46" s="1"/>
      <c r="E46" s="1"/>
      <c r="F46" s="1"/>
    </row>
    <row r="47" spans="1:6">
      <c r="D47" s="1"/>
      <c r="E47" s="1"/>
      <c r="F47" s="1"/>
    </row>
    <row r="48" spans="1:6">
      <c r="D48" s="1"/>
      <c r="E48" s="1"/>
      <c r="F48" s="1"/>
    </row>
    <row r="49" spans="4:6">
      <c r="D49" s="1"/>
      <c r="E49" s="1"/>
      <c r="F49" s="1"/>
    </row>
    <row r="50" spans="4:6">
      <c r="D50" s="1"/>
      <c r="E50" s="1"/>
      <c r="F50" s="1"/>
    </row>
    <row r="51" spans="4:6">
      <c r="D51" s="1"/>
      <c r="E51" s="1"/>
      <c r="F51" s="1"/>
    </row>
    <row r="52" spans="4:6">
      <c r="D52" s="1"/>
      <c r="E52" s="1"/>
      <c r="F52" s="1"/>
    </row>
    <row r="53" spans="4:6">
      <c r="D53" s="1"/>
      <c r="E53" s="1"/>
      <c r="F53" s="1"/>
    </row>
    <row r="54" spans="4:6">
      <c r="D54" s="1"/>
      <c r="E54" s="1"/>
      <c r="F54" s="1"/>
    </row>
    <row r="55" spans="4:6">
      <c r="D55" s="1"/>
      <c r="E55" s="1"/>
      <c r="F55" s="1"/>
    </row>
    <row r="56" spans="4:6">
      <c r="D56" s="1"/>
      <c r="E56" s="1"/>
      <c r="F56" s="1"/>
    </row>
    <row r="57" spans="4:6">
      <c r="D57" s="1"/>
      <c r="E57" s="1"/>
      <c r="F57" s="1"/>
    </row>
    <row r="58" spans="4:6">
      <c r="D58" s="1"/>
      <c r="E58" s="1"/>
      <c r="F58" s="1"/>
    </row>
    <row r="59" spans="4:6">
      <c r="D59" s="1"/>
      <c r="E59" s="1"/>
      <c r="F59" s="1"/>
    </row>
    <row r="60" spans="4:6">
      <c r="D60" s="1"/>
      <c r="E60" s="1"/>
      <c r="F60" s="1"/>
    </row>
    <row r="61" spans="4:6">
      <c r="D61" s="1"/>
      <c r="E61" s="1"/>
      <c r="F61" s="1"/>
    </row>
    <row r="62" spans="4:6">
      <c r="D62" s="1"/>
      <c r="E62" s="1"/>
      <c r="F62" s="1"/>
    </row>
    <row r="63" spans="4:6">
      <c r="D63" s="1"/>
      <c r="E63" s="1"/>
      <c r="F63" s="1"/>
    </row>
    <row r="64" spans="4:6">
      <c r="D64" s="1"/>
      <c r="E64" s="1"/>
      <c r="F64" s="1"/>
    </row>
    <row r="65" spans="4:6">
      <c r="D65" s="1"/>
      <c r="E65" s="1"/>
      <c r="F65" s="1"/>
    </row>
    <row r="66" spans="4:6">
      <c r="D66" s="1"/>
      <c r="E66" s="1"/>
      <c r="F66" s="1"/>
    </row>
    <row r="67" spans="4:6">
      <c r="D67" s="1"/>
      <c r="E67" s="1"/>
      <c r="F67" s="1"/>
    </row>
    <row r="68" spans="4:6">
      <c r="D68" s="1"/>
      <c r="E68" s="1"/>
      <c r="F68" s="1"/>
    </row>
    <row r="69" spans="4:6">
      <c r="D69" s="1"/>
      <c r="E69" s="1"/>
      <c r="F69" s="1"/>
    </row>
    <row r="70" spans="4:6">
      <c r="D70" s="1"/>
      <c r="E70" s="1"/>
      <c r="F70" s="1"/>
    </row>
    <row r="71" spans="4:6">
      <c r="D71" s="1"/>
      <c r="E71" s="1"/>
      <c r="F71" s="1"/>
    </row>
    <row r="72" spans="4:6">
      <c r="D72" s="1"/>
      <c r="E72" s="1"/>
      <c r="F72" s="1"/>
    </row>
    <row r="73" spans="4:6">
      <c r="D73" s="1"/>
      <c r="E73" s="1"/>
      <c r="F73" s="1"/>
    </row>
    <row r="74" spans="4:6">
      <c r="D74" s="1"/>
      <c r="E74" s="1"/>
      <c r="F74" s="1"/>
    </row>
    <row r="75" spans="4:6">
      <c r="D75" s="1"/>
      <c r="E75" s="1"/>
      <c r="F75" s="1"/>
    </row>
    <row r="76" spans="4:6">
      <c r="D76" s="1"/>
      <c r="E76" s="1"/>
      <c r="F76" s="1"/>
    </row>
    <row r="77" spans="4:6">
      <c r="D77" s="1"/>
      <c r="E77" s="1"/>
      <c r="F77" s="1"/>
    </row>
    <row r="78" spans="4:6">
      <c r="D78" s="1"/>
      <c r="E78" s="1"/>
      <c r="F78" s="1"/>
    </row>
    <row r="79" spans="4:6">
      <c r="D79" s="1"/>
      <c r="E79" s="1"/>
      <c r="F79" s="1"/>
    </row>
    <row r="80" spans="4:6">
      <c r="D80" s="1"/>
      <c r="E80" s="1"/>
      <c r="F80" s="1"/>
    </row>
    <row r="81" spans="4:6">
      <c r="D81" s="1"/>
      <c r="E81" s="1"/>
      <c r="F81" s="1"/>
    </row>
    <row r="82" spans="4:6">
      <c r="D82" s="1"/>
      <c r="E82" s="1"/>
      <c r="F82" s="1"/>
    </row>
    <row r="83" spans="4:6">
      <c r="D83" s="1"/>
      <c r="E83" s="1"/>
      <c r="F83" s="1"/>
    </row>
    <row r="84" spans="4:6">
      <c r="D84" s="1"/>
      <c r="E84" s="1"/>
      <c r="F84" s="1"/>
    </row>
    <row r="85" spans="4:6">
      <c r="D85" s="1"/>
      <c r="E85" s="1"/>
      <c r="F85" s="1"/>
    </row>
    <row r="86" spans="4:6">
      <c r="D86" s="1"/>
      <c r="E86" s="1"/>
      <c r="F86" s="1"/>
    </row>
    <row r="87" spans="4:6">
      <c r="D87" s="1"/>
      <c r="E87" s="1"/>
      <c r="F87" s="1"/>
    </row>
    <row r="88" spans="4:6">
      <c r="D88" s="1"/>
      <c r="E88" s="1"/>
      <c r="F88" s="1"/>
    </row>
    <row r="89" spans="4:6">
      <c r="D89" s="1"/>
      <c r="E89" s="1"/>
      <c r="F89" s="1"/>
    </row>
    <row r="90" spans="4:6">
      <c r="D90" s="1"/>
      <c r="E90" s="1"/>
      <c r="F90" s="1"/>
    </row>
    <row r="91" spans="4:6">
      <c r="D91" s="1"/>
      <c r="E91" s="1"/>
      <c r="F91" s="1"/>
    </row>
    <row r="92" spans="4:6">
      <c r="D92" s="1"/>
      <c r="E92" s="1"/>
      <c r="F92" s="1"/>
    </row>
    <row r="93" spans="4:6">
      <c r="D93" s="1"/>
      <c r="E93" s="1"/>
      <c r="F93" s="1"/>
    </row>
    <row r="94" spans="4:6">
      <c r="D94" s="1"/>
      <c r="E94" s="1"/>
      <c r="F94" s="1"/>
    </row>
    <row r="95" spans="4:6">
      <c r="D95" s="1"/>
      <c r="E95" s="1"/>
      <c r="F95" s="1"/>
    </row>
    <row r="96" spans="4:6">
      <c r="D96" s="1"/>
      <c r="E96" s="1"/>
      <c r="F96" s="1"/>
    </row>
    <row r="97" spans="4:6">
      <c r="D97" s="1"/>
      <c r="E97" s="1"/>
      <c r="F97" s="1"/>
    </row>
    <row r="98" spans="4:6">
      <c r="D98" s="1"/>
      <c r="E98" s="1"/>
      <c r="F98" s="1"/>
    </row>
    <row r="99" spans="4:6">
      <c r="D99" s="1"/>
      <c r="E99" s="1"/>
      <c r="F99" s="1"/>
    </row>
    <row r="100" spans="4:6">
      <c r="D100" s="1"/>
      <c r="E100" s="1"/>
      <c r="F100" s="1"/>
    </row>
    <row r="101" spans="4:6">
      <c r="D101" s="1"/>
      <c r="E101" s="1"/>
      <c r="F101" s="1"/>
    </row>
    <row r="102" spans="4:6">
      <c r="D102" s="1"/>
      <c r="E102" s="1"/>
      <c r="F102" s="1"/>
    </row>
    <row r="103" spans="4:6">
      <c r="D103" s="1"/>
      <c r="E103" s="1"/>
      <c r="F103" s="1"/>
    </row>
    <row r="104" spans="4:6">
      <c r="D104" s="1"/>
      <c r="E104" s="1"/>
      <c r="F104" s="1"/>
    </row>
    <row r="105" spans="4:6">
      <c r="D105" s="1"/>
      <c r="E105" s="1"/>
      <c r="F105" s="1"/>
    </row>
    <row r="106" spans="4:6">
      <c r="D106" s="1"/>
      <c r="E106" s="1"/>
      <c r="F106" s="1"/>
    </row>
    <row r="107" spans="4:6">
      <c r="D107" s="1"/>
      <c r="E107" s="1"/>
      <c r="F107" s="1"/>
    </row>
    <row r="108" spans="4:6">
      <c r="D108" s="1"/>
      <c r="E108" s="1"/>
      <c r="F108" s="1"/>
    </row>
    <row r="109" spans="4:6">
      <c r="D109" s="1"/>
      <c r="E109" s="1"/>
      <c r="F109" s="1"/>
    </row>
    <row r="110" spans="4:6">
      <c r="D110" s="1"/>
      <c r="E110" s="1"/>
      <c r="F110" s="1"/>
    </row>
    <row r="111" spans="4:6">
      <c r="D111" s="1"/>
      <c r="E111" s="1"/>
      <c r="F111" s="1"/>
    </row>
    <row r="112" spans="4:6">
      <c r="D112" s="1"/>
      <c r="E112" s="1"/>
      <c r="F112" s="1"/>
    </row>
    <row r="113" spans="1:6">
      <c r="D113" s="1"/>
      <c r="E113" s="1"/>
      <c r="F113" s="1"/>
    </row>
    <row r="114" spans="1:6">
      <c r="D114" s="1"/>
      <c r="E114" s="1"/>
      <c r="F114" s="1"/>
    </row>
    <row r="115" spans="1:6">
      <c r="D115" s="1"/>
      <c r="E115" s="1"/>
      <c r="F115" s="1"/>
    </row>
    <row r="116" spans="1:6">
      <c r="D116" s="1"/>
      <c r="E116" s="1"/>
      <c r="F116" s="1"/>
    </row>
    <row r="117" spans="1:6">
      <c r="A117" t="s">
        <v>73</v>
      </c>
      <c r="B117">
        <v>2023</v>
      </c>
      <c r="D117" s="1"/>
      <c r="E117" s="1"/>
      <c r="F117"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A5A2-9DEC-4015-BEBE-F41D2270AB3E}">
  <dimension ref="A1:M175"/>
  <sheetViews>
    <sheetView topLeftCell="E1" zoomScale="110" zoomScaleNormal="110" workbookViewId="0">
      <selection activeCell="K1" sqref="K1:K1048576"/>
    </sheetView>
  </sheetViews>
  <sheetFormatPr defaultRowHeight="15"/>
  <cols>
    <col min="1" max="1" width="20.5703125" customWidth="1"/>
    <col min="3" max="3" width="14.140625" customWidth="1"/>
    <col min="4" max="4" width="20.5703125" customWidth="1"/>
    <col min="5" max="5" width="29.7109375" customWidth="1"/>
    <col min="6" max="6" width="21.5703125" bestFit="1" customWidth="1"/>
    <col min="8" max="8" width="19.42578125" customWidth="1"/>
    <col min="9" max="9" width="22.5703125" customWidth="1"/>
    <col min="10" max="10" width="24.140625" bestFit="1" customWidth="1"/>
    <col min="11" max="11" width="21.5703125" bestFit="1" customWidth="1"/>
    <col min="12" max="12" width="23" bestFit="1" customWidth="1"/>
    <col min="13" max="13" width="16.42578125" bestFit="1" customWidth="1"/>
  </cols>
  <sheetData>
    <row r="1" spans="1:13" ht="30">
      <c r="A1" t="s">
        <v>30</v>
      </c>
      <c r="B1" t="s">
        <v>36</v>
      </c>
      <c r="C1" t="s">
        <v>38</v>
      </c>
      <c r="D1" t="s">
        <v>57</v>
      </c>
      <c r="E1" s="24" t="s">
        <v>58</v>
      </c>
      <c r="F1" t="s">
        <v>59</v>
      </c>
    </row>
    <row r="2" spans="1:13">
      <c r="A2" t="s">
        <v>68</v>
      </c>
      <c r="B2">
        <v>2016</v>
      </c>
      <c r="C2" s="1">
        <f>SUMIFS(Country!$F$2:$F$1553,Country!$D$2:$D$1553,A2,Country!$G$2:$G$1553,B2)</f>
        <v>1027279.3409999999</v>
      </c>
      <c r="D2" s="1">
        <f>SUMIFS(Country!$H$2:$H$1553,Country!$D$2:$D$1553,A2,Country!$G$2:$G$1553,B2)</f>
        <v>35.051828338623707</v>
      </c>
      <c r="E2" s="1">
        <f>(D2*1000000000)/(C2*1000)</f>
        <v>34.121029149191969</v>
      </c>
      <c r="F2" s="1">
        <f>SUMIFS(Country!$J$2:$J$1553,Country!$D$2:$D$1553,A2,Country!$G$2:$G$1553,B2)</f>
        <v>81942.541963363939</v>
      </c>
      <c r="H2" s="3"/>
    </row>
    <row r="3" spans="1:13">
      <c r="A3" t="s">
        <v>68</v>
      </c>
      <c r="B3">
        <v>2017</v>
      </c>
      <c r="C3" s="1">
        <f>SUMIFS(Country!$F$2:$F$1553,Country!$D$2:$D$1553,A3,Country!$G$2:$G$1553,B3)</f>
        <v>1065042.3689999999</v>
      </c>
      <c r="D3" s="1">
        <f>SUMIFS(Country!$H$2:$H$1553,Country!$D$2:$D$1553,A3,Country!$G$2:$G$1553,B3)</f>
        <v>45.230338229282133</v>
      </c>
      <c r="E3" s="1">
        <f t="shared" ref="E3:E49" si="0">(D3*1000000000)/(C3*1000)</f>
        <v>42.468111641183107</v>
      </c>
      <c r="F3" s="1">
        <f>SUMIFS(Country!$J$2:$J$1553,Country!$D$2:$D$1553,A3,Country!$G$2:$G$1553,B3)</f>
        <v>128054.28125841495</v>
      </c>
      <c r="H3" s="3"/>
    </row>
    <row r="4" spans="1:13">
      <c r="A4" t="s">
        <v>68</v>
      </c>
      <c r="B4">
        <v>2018</v>
      </c>
      <c r="C4" s="1">
        <f>SUMIFS(Country!$F$2:$F$1553,Country!$D$2:$D$1553,A4,Country!$G$2:$G$1553,B4)</f>
        <v>1092860.4940000004</v>
      </c>
      <c r="D4" s="1">
        <f>SUMIFS(Country!$H$2:$H$1553,Country!$D$2:$D$1553,A4,Country!$G$2:$G$1553,B4)</f>
        <v>41.578974024994231</v>
      </c>
      <c r="E4" s="1">
        <f t="shared" si="0"/>
        <v>38.046003358406892</v>
      </c>
      <c r="F4" s="1">
        <f>SUMIFS(Country!$J$2:$J$1553,Country!$D$2:$D$1553,A4,Country!$G$2:$G$1553,B4)</f>
        <v>94340.916642980752</v>
      </c>
    </row>
    <row r="5" spans="1:13">
      <c r="A5" t="s">
        <v>68</v>
      </c>
      <c r="B5">
        <v>2019</v>
      </c>
      <c r="C5" s="1">
        <f>SUMIFS(Country!$F$2:$F$1553,Country!$D$2:$D$1553,A5,Country!$G$2:$G$1553,B5)</f>
        <v>1121071.3400000001</v>
      </c>
      <c r="D5" s="1">
        <f>SUMIFS(Country!$H$2:$H$1553,Country!$D$2:$D$1553,A5,Country!$G$2:$G$1553,B5)</f>
        <v>74.058781443023136</v>
      </c>
      <c r="E5" s="1">
        <f t="shared" si="0"/>
        <v>66.060721383728477</v>
      </c>
      <c r="F5" s="1">
        <f>SUMIFS(Country!$J$2:$J$1553,Country!$D$2:$D$1553,A5,Country!$G$2:$G$1553,B5)</f>
        <v>182780.62574467523</v>
      </c>
      <c r="I5" s="2"/>
      <c r="J5" s="2"/>
      <c r="K5" s="2"/>
    </row>
    <row r="6" spans="1:13">
      <c r="A6" t="s">
        <v>68</v>
      </c>
      <c r="B6">
        <v>2020</v>
      </c>
      <c r="C6" s="1">
        <f>SUMIFS(Country!$F$2:$F$1553,Country!$D$2:$D$1553,A6,Country!$G$2:$G$1553,B6)</f>
        <v>1149656.1739999999</v>
      </c>
      <c r="D6" s="1">
        <f>SUMIFS(Country!$H$2:$H$1553,Country!$D$2:$D$1553,A6,Country!$G$2:$G$1553,B6)</f>
        <v>84.349475244751133</v>
      </c>
      <c r="E6" s="1">
        <f t="shared" si="0"/>
        <v>73.369305669254061</v>
      </c>
      <c r="F6" s="1">
        <f>SUMIFS(Country!$J$2:$J$1553,Country!$D$2:$D$1553,A6,Country!$G$2:$G$1553,B6)</f>
        <v>223583.50967791586</v>
      </c>
      <c r="I6" s="2"/>
      <c r="J6" s="2"/>
      <c r="K6" s="2"/>
    </row>
    <row r="7" spans="1:13">
      <c r="A7" t="s">
        <v>68</v>
      </c>
      <c r="B7">
        <v>2021</v>
      </c>
      <c r="C7" s="1">
        <f>SUMIFS(Country!$F$2:$F$1553,Country!$D$2:$D$1553,A7,Country!$G$2:$G$1553,B7)</f>
        <v>1178471.702</v>
      </c>
      <c r="D7" s="1">
        <f>SUMIFS(Country!$H$2:$H$1553,Country!$D$2:$D$1553,A7,Country!$G$2:$G$1553,B7)</f>
        <v>89.691506593595918</v>
      </c>
      <c r="E7" s="1">
        <f t="shared" si="0"/>
        <v>76.108324401323571</v>
      </c>
      <c r="F7" s="1">
        <f>SUMIFS(Country!$J$2:$J$1553,Country!$D$2:$D$1553,A7,Country!$G$2:$G$1553,B7)</f>
        <v>235162.95603365588</v>
      </c>
      <c r="I7" s="2"/>
      <c r="J7" s="2"/>
      <c r="K7" s="2"/>
    </row>
    <row r="8" spans="1:13">
      <c r="A8" t="s">
        <v>68</v>
      </c>
      <c r="B8">
        <v>2022</v>
      </c>
      <c r="C8" s="1">
        <f>SUMIFS(Country!$F$2:$F$1553,Country!$D$2:$D$1553,A8,Country!$G$2:$G$1553,B8)</f>
        <v>1207519.9820000001</v>
      </c>
      <c r="D8" s="1">
        <f>SUMIFS(Country!$H$2:$H$1553,Country!$D$2:$D$1553,A8,Country!$G$2:$G$1553,B8)</f>
        <v>87.416731567999975</v>
      </c>
      <c r="E8" s="1">
        <f t="shared" si="0"/>
        <v>72.393610765109443</v>
      </c>
      <c r="F8" s="1">
        <f>SUMIFS(Country!$J$2:$J$1553,Country!$D$2:$D$1553,A8,Country!$G$2:$G$1553,B8)</f>
        <v>228704.71793866</v>
      </c>
      <c r="I8" s="2"/>
      <c r="J8" s="2"/>
      <c r="K8" s="2"/>
    </row>
    <row r="9" spans="1:13">
      <c r="A9" t="s">
        <v>68</v>
      </c>
      <c r="B9">
        <v>2023</v>
      </c>
      <c r="C9" s="1">
        <f>SUMIFS(Country!$F$2:$F$1553,Country!$D$2:$D$1553,A9,Country!$G$2:$G$1553,B9)</f>
        <v>1237685.905</v>
      </c>
      <c r="D9" s="1">
        <f>SUMIFS(Country!$H$2:$H$1553,Country!$D$2:$D$1553,A9,Country!$G$2:$G$1553,B9)</f>
        <v>89.433466913910564</v>
      </c>
      <c r="E9" s="1">
        <f t="shared" si="0"/>
        <v>72.258613071876724</v>
      </c>
      <c r="F9" s="1">
        <f>SUMIFS(Country!$J$2:$J$1553,Country!$D$2:$D$1553,A9,Country!$G$2:$G$1553,B9)</f>
        <v>234190.25600948269</v>
      </c>
      <c r="I9" s="2"/>
      <c r="J9" s="2"/>
      <c r="K9" s="2"/>
    </row>
    <row r="10" spans="1:13">
      <c r="A10" t="s">
        <v>81</v>
      </c>
      <c r="B10">
        <v>2016</v>
      </c>
      <c r="C10" s="1">
        <f>SUMIFS(Country!$F$2:$F$1553,Country!$D$2:$D$1553,A10,Country!$G$2:$G$1553,B10)</f>
        <v>955520.9160000002</v>
      </c>
      <c r="D10" s="1">
        <f>SUMIFS(Country!$H$2:$H$1553,Country!$D$2:$D$1553,A10,Country!$G$2:$G$1553,B10)</f>
        <v>536.8240656820185</v>
      </c>
      <c r="E10" s="1">
        <f t="shared" si="0"/>
        <v>561.81299298948932</v>
      </c>
      <c r="F10" s="1">
        <f>SUMIFS(Country!$J$2:$J$1553,Country!$D$2:$D$1553,A10,Country!$G$2:$G$1553,B10)</f>
        <v>395345.42728593631</v>
      </c>
      <c r="I10" s="15"/>
      <c r="J10" s="15"/>
      <c r="K10" s="15"/>
      <c r="L10" s="15"/>
      <c r="M10" s="15"/>
    </row>
    <row r="11" spans="1:13">
      <c r="A11" t="s">
        <v>81</v>
      </c>
      <c r="B11">
        <v>2017</v>
      </c>
      <c r="C11" s="1">
        <f>SUMIFS(Country!$F$2:$F$1553,Country!$D$2:$D$1553,A11,Country!$G$2:$G$1553,B11)</f>
        <v>964951.44799999986</v>
      </c>
      <c r="D11" s="1">
        <f>SUMIFS(Country!$H$2:$H$1553,Country!$D$2:$D$1553,A11,Country!$G$2:$G$1553,B11)</f>
        <v>557.01638864945983</v>
      </c>
      <c r="E11" s="1">
        <f t="shared" si="0"/>
        <v>577.24809865196437</v>
      </c>
      <c r="F11" s="1">
        <f>SUMIFS(Country!$J$2:$J$1553,Country!$D$2:$D$1553,A11,Country!$G$2:$G$1553,B11)</f>
        <v>434568.73985497048</v>
      </c>
      <c r="I11" s="15"/>
      <c r="J11" s="15"/>
      <c r="K11" s="15"/>
      <c r="L11" s="15"/>
      <c r="M11" s="15"/>
    </row>
    <row r="12" spans="1:13">
      <c r="A12" t="s">
        <v>81</v>
      </c>
      <c r="B12">
        <v>2018</v>
      </c>
      <c r="C12" s="1">
        <f>SUMIFS(Country!$F$2:$F$1553,Country!$D$2:$D$1553,A12,Country!$G$2:$G$1553,B12)</f>
        <v>1004357.105</v>
      </c>
      <c r="D12" s="1">
        <f>SUMIFS(Country!$H$2:$H$1553,Country!$D$2:$D$1553,A12,Country!$G$2:$G$1553,B12)</f>
        <v>512.72149328901969</v>
      </c>
      <c r="E12" s="1">
        <f t="shared" si="0"/>
        <v>510.49720337172278</v>
      </c>
      <c r="F12" s="1">
        <f>SUMIFS(Country!$J$2:$J$1553,Country!$D$2:$D$1553,A12,Country!$G$2:$G$1553,B12)</f>
        <v>362217.36403583729</v>
      </c>
      <c r="I12" s="15"/>
      <c r="J12" s="15"/>
      <c r="K12" s="15"/>
      <c r="L12" s="15"/>
      <c r="M12" s="15"/>
    </row>
    <row r="13" spans="1:13">
      <c r="A13" t="s">
        <v>81</v>
      </c>
      <c r="B13">
        <v>2019</v>
      </c>
      <c r="C13" s="1">
        <f>SUMIFS(Country!$F$2:$F$1553,Country!$D$2:$D$1553,A13,Country!$G$2:$G$1553,B13)</f>
        <v>1012758.752</v>
      </c>
      <c r="D13" s="1">
        <f>SUMIFS(Country!$H$2:$H$1553,Country!$D$2:$D$1553,A13,Country!$G$2:$G$1553,B13)</f>
        <v>518.10365457828061</v>
      </c>
      <c r="E13" s="1">
        <f t="shared" si="0"/>
        <v>511.57657591714462</v>
      </c>
      <c r="F13" s="1">
        <f>SUMIFS(Country!$J$2:$J$1553,Country!$D$2:$D$1553,A13,Country!$G$2:$G$1553,B13)</f>
        <v>367604.77580697497</v>
      </c>
      <c r="I13" s="15"/>
      <c r="J13" s="15"/>
      <c r="K13" s="15"/>
      <c r="L13" s="15"/>
      <c r="M13" s="15"/>
    </row>
    <row r="14" spans="1:13">
      <c r="A14" t="s">
        <v>81</v>
      </c>
      <c r="B14">
        <v>2020</v>
      </c>
      <c r="C14" s="1">
        <f>SUMIFS(Country!$F$2:$F$1553,Country!$D$2:$D$1553,A14,Country!$G$2:$G$1553,B14)</f>
        <v>1019345.6099999999</v>
      </c>
      <c r="D14" s="1">
        <f>SUMIFS(Country!$H$2:$H$1553,Country!$D$2:$D$1553,A14,Country!$G$2:$G$1553,B14)</f>
        <v>546.06455643601805</v>
      </c>
      <c r="E14" s="1">
        <f t="shared" si="0"/>
        <v>535.70109203297409</v>
      </c>
      <c r="F14" s="1">
        <f>SUMIFS(Country!$J$2:$J$1553,Country!$D$2:$D$1553,A14,Country!$G$2:$G$1553,B14)</f>
        <v>421609.49641211086</v>
      </c>
    </row>
    <row r="15" spans="1:13">
      <c r="A15" t="s">
        <v>81</v>
      </c>
      <c r="B15">
        <v>2021</v>
      </c>
      <c r="C15" s="1">
        <f>SUMIFS(Country!$F$2:$F$1553,Country!$D$2:$D$1553,A15,Country!$G$2:$G$1553,B15)</f>
        <v>1024116.8150000001</v>
      </c>
      <c r="D15" s="1">
        <f>SUMIFS(Country!$H$2:$H$1553,Country!$D$2:$D$1553,A15,Country!$G$2:$G$1553,B15)</f>
        <v>568.45760661868576</v>
      </c>
      <c r="E15" s="1">
        <f t="shared" si="0"/>
        <v>555.07106053979373</v>
      </c>
      <c r="F15" s="1">
        <f>SUMIFS(Country!$J$2:$J$1553,Country!$D$2:$D$1553,A15,Country!$G$2:$G$1553,B15)</f>
        <v>437825.14963324496</v>
      </c>
    </row>
    <row r="16" spans="1:13">
      <c r="A16" t="s">
        <v>81</v>
      </c>
      <c r="B16">
        <v>2022</v>
      </c>
      <c r="C16" s="1">
        <f>SUMIFS(Country!$F$2:$F$1553,Country!$D$2:$D$1553,A16,Country!$G$2:$G$1553,B16)</f>
        <v>1029780.6</v>
      </c>
      <c r="D16" s="1">
        <f>SUMIFS(Country!$H$2:$H$1553,Country!$D$2:$D$1553,A16,Country!$G$2:$G$1553,B16)</f>
        <v>558.04288524399999</v>
      </c>
      <c r="E16" s="1">
        <f t="shared" si="0"/>
        <v>541.90463992427124</v>
      </c>
      <c r="F16" s="1">
        <f>SUMIFS(Country!$J$2:$J$1553,Country!$D$2:$D$1553,A16,Country!$G$2:$G$1553,B16)</f>
        <v>432075.55550892802</v>
      </c>
    </row>
    <row r="17" spans="1:6">
      <c r="A17" t="s">
        <v>81</v>
      </c>
      <c r="B17">
        <v>2023</v>
      </c>
      <c r="C17" s="1">
        <f>SUMIFS(Country!$F$2:$F$1553,Country!$D$2:$D$1553,A17,Country!$G$2:$G$1553,B17)</f>
        <v>1036729.1799999998</v>
      </c>
      <c r="D17" s="1">
        <f>SUMIFS(Country!$H$2:$H$1553,Country!$D$2:$D$1553,A17,Country!$G$2:$G$1553,B17)</f>
        <v>589.05609819808592</v>
      </c>
      <c r="E17" s="1">
        <f t="shared" si="0"/>
        <v>568.18705363158199</v>
      </c>
      <c r="F17" s="1">
        <f>SUMIFS(Country!$J$2:$J$1553,Country!$D$2:$D$1553,A17,Country!$G$2:$G$1553,B17)</f>
        <v>453975.79437998921</v>
      </c>
    </row>
    <row r="18" spans="1:6">
      <c r="A18" t="s">
        <v>64</v>
      </c>
      <c r="B18">
        <v>2016</v>
      </c>
      <c r="C18" s="1">
        <f>SUMIFS(Country!$F$2:$F$1553,Country!$D$2:$D$1553,A18,Country!$G$2:$G$1553,B18)</f>
        <v>713033.98499999999</v>
      </c>
      <c r="D18" s="1">
        <f>SUMIFS(Country!$H$2:$H$1553,Country!$D$2:$D$1553,A18,Country!$G$2:$G$1553,B18)</f>
        <v>41.887488140764496</v>
      </c>
      <c r="E18" s="1">
        <f t="shared" si="0"/>
        <v>58.745430122470943</v>
      </c>
      <c r="F18" s="1">
        <f>SUMIFS(Country!$J$2:$J$1553,Country!$D$2:$D$1553,A18,Country!$G$2:$G$1553,B18)</f>
        <v>59756.466104459767</v>
      </c>
    </row>
    <row r="19" spans="1:6">
      <c r="A19" t="s">
        <v>64</v>
      </c>
      <c r="B19">
        <v>2017</v>
      </c>
      <c r="C19" s="1">
        <f>SUMIFS(Country!$F$2:$F$1553,Country!$D$2:$D$1553,A19,Country!$G$2:$G$1553,B19)</f>
        <v>725894.71100000001</v>
      </c>
      <c r="D19" s="1">
        <f>SUMIFS(Country!$H$2:$H$1553,Country!$D$2:$D$1553,A19,Country!$G$2:$G$1553,B19)</f>
        <v>96.607233966134132</v>
      </c>
      <c r="E19" s="1">
        <f t="shared" si="0"/>
        <v>133.08711649523801</v>
      </c>
      <c r="F19" s="1">
        <f>SUMIFS(Country!$J$2:$J$1553,Country!$D$2:$D$1553,A19,Country!$G$2:$G$1553,B19)</f>
        <v>123182.01967566938</v>
      </c>
    </row>
    <row r="20" spans="1:6">
      <c r="A20" t="s">
        <v>64</v>
      </c>
      <c r="B20">
        <v>2018</v>
      </c>
      <c r="C20" s="1">
        <f>SUMIFS(Country!$F$2:$F$1553,Country!$D$2:$D$1553,A20,Country!$G$2:$G$1553,B20)</f>
        <v>738799.01500000001</v>
      </c>
      <c r="D20" s="1">
        <f>SUMIFS(Country!$H$2:$H$1553,Country!$D$2:$D$1553,A20,Country!$G$2:$G$1553,B20)</f>
        <v>57.07825247484196</v>
      </c>
      <c r="E20" s="1">
        <f t="shared" si="0"/>
        <v>77.258159954154721</v>
      </c>
      <c r="F20" s="1">
        <f>SUMIFS(Country!$J$2:$J$1553,Country!$D$2:$D$1553,A20,Country!$G$2:$G$1553,B20)</f>
        <v>72569.687766931398</v>
      </c>
    </row>
    <row r="21" spans="1:6">
      <c r="A21" t="s">
        <v>64</v>
      </c>
      <c r="B21">
        <v>2019</v>
      </c>
      <c r="C21" s="1">
        <f>SUMIFS(Country!$F$2:$F$1553,Country!$D$2:$D$1553,A21,Country!$G$2:$G$1553,B21)</f>
        <v>752215.74800000002</v>
      </c>
      <c r="D21" s="1">
        <f>SUMIFS(Country!$H$2:$H$1553,Country!$D$2:$D$1553,A21,Country!$G$2:$G$1553,B21)</f>
        <v>47.061264200505924</v>
      </c>
      <c r="E21" s="1">
        <f t="shared" si="0"/>
        <v>62.563518944708306</v>
      </c>
      <c r="F21" s="1">
        <f>SUMIFS(Country!$J$2:$J$1553,Country!$D$2:$D$1553,A21,Country!$G$2:$G$1553,B21)</f>
        <v>63648.779859899201</v>
      </c>
    </row>
    <row r="22" spans="1:6">
      <c r="A22" t="s">
        <v>64</v>
      </c>
      <c r="B22">
        <v>2020</v>
      </c>
      <c r="C22" s="1">
        <f>SUMIFS(Country!$F$2:$F$1553,Country!$D$2:$D$1553,A22,Country!$G$2:$G$1553,B22)</f>
        <v>765845.60700000008</v>
      </c>
      <c r="D22" s="1">
        <f>SUMIFS(Country!$H$2:$H$1553,Country!$D$2:$D$1553,A22,Country!$G$2:$G$1553,B22)</f>
        <v>42.772436365556949</v>
      </c>
      <c r="E22" s="1">
        <f t="shared" si="0"/>
        <v>55.849946744627523</v>
      </c>
      <c r="F22" s="1">
        <f>SUMIFS(Country!$J$2:$J$1553,Country!$D$2:$D$1553,A22,Country!$G$2:$G$1553,B22)</f>
        <v>53044.053191892315</v>
      </c>
    </row>
    <row r="23" spans="1:6">
      <c r="A23" t="s">
        <v>64</v>
      </c>
      <c r="B23">
        <v>2021</v>
      </c>
      <c r="C23" s="1">
        <f>SUMIFS(Country!$F$2:$F$1553,Country!$D$2:$D$1553,A23,Country!$G$2:$G$1553,B23)</f>
        <v>779593.98499999999</v>
      </c>
      <c r="D23" s="1">
        <f>SUMIFS(Country!$H$2:$H$1553,Country!$D$2:$D$1553,A23,Country!$G$2:$G$1553,B23)</f>
        <v>43.911394716527901</v>
      </c>
      <c r="E23" s="1">
        <f t="shared" si="0"/>
        <v>56.325979370566721</v>
      </c>
      <c r="F23" s="1">
        <f>SUMIFS(Country!$J$2:$J$1553,Country!$D$2:$D$1553,A23,Country!$G$2:$G$1553,B23)</f>
        <v>54456.527353385616</v>
      </c>
    </row>
    <row r="24" spans="1:6">
      <c r="A24" t="s">
        <v>64</v>
      </c>
      <c r="B24">
        <v>2022</v>
      </c>
      <c r="C24" s="1">
        <f>SUMIFS(Country!$F$2:$F$1553,Country!$D$2:$D$1553,A24,Country!$G$2:$G$1553,B24)</f>
        <v>794641.26100000006</v>
      </c>
      <c r="D24" s="1">
        <f>SUMIFS(Country!$H$2:$H$1553,Country!$D$2:$D$1553,A24,Country!$G$2:$G$1553,B24)</f>
        <v>44.608281831999996</v>
      </c>
      <c r="E24" s="1">
        <f t="shared" si="0"/>
        <v>56.136377534516157</v>
      </c>
      <c r="F24" s="1">
        <f>SUMIFS(Country!$J$2:$J$1553,Country!$D$2:$D$1553,A24,Country!$G$2:$G$1553,B24)</f>
        <v>55320.768907940001</v>
      </c>
    </row>
    <row r="25" spans="1:6">
      <c r="A25" t="s">
        <v>64</v>
      </c>
      <c r="B25">
        <v>2023</v>
      </c>
      <c r="C25" s="1">
        <f>SUMIFS(Country!$F$2:$F$1553,Country!$D$2:$D$1553,A25,Country!$G$2:$G$1553,B25)</f>
        <v>809901.23300000012</v>
      </c>
      <c r="D25" s="1">
        <f>SUMIFS(Country!$H$2:$H$1553,Country!$D$2:$D$1553,A25,Country!$G$2:$G$1553,B25)</f>
        <v>49.11237515494755</v>
      </c>
      <c r="E25" s="1">
        <f t="shared" si="0"/>
        <v>60.639956026523969</v>
      </c>
      <c r="F25" s="1">
        <f>SUMIFS(Country!$J$2:$J$1553,Country!$D$2:$D$1553,A25,Country!$G$2:$G$1553,B25)</f>
        <v>60906.500520876529</v>
      </c>
    </row>
    <row r="26" spans="1:6">
      <c r="A26" t="s">
        <v>72</v>
      </c>
      <c r="B26">
        <v>2016</v>
      </c>
      <c r="C26" s="1">
        <f>SUMIFS(Country!$F$2:$F$1553,Country!$D$2:$D$1553,A26,Country!$G$2:$G$1553,B26)</f>
        <v>921657.84299999999</v>
      </c>
      <c r="D26" s="1">
        <f>SUMIFS(Country!$H$2:$H$1553,Country!$D$2:$D$1553,A26,Country!$G$2:$G$1553,B26)</f>
        <v>297.35270826991126</v>
      </c>
      <c r="E26" s="1">
        <f t="shared" si="0"/>
        <v>322.62808864299029</v>
      </c>
      <c r="F26" s="1">
        <f>SUMIFS(Country!$J$2:$J$1553,Country!$D$2:$D$1553,A26,Country!$G$2:$G$1553,B26)</f>
        <v>278258.05084630247</v>
      </c>
    </row>
    <row r="27" spans="1:6">
      <c r="A27" t="s">
        <v>72</v>
      </c>
      <c r="B27">
        <v>2017</v>
      </c>
      <c r="C27" s="1">
        <f>SUMIFS(Country!$F$2:$F$1553,Country!$D$2:$D$1553,A27,Country!$G$2:$G$1553,B27)</f>
        <v>925166.71000000008</v>
      </c>
      <c r="D27" s="1">
        <f>SUMIFS(Country!$H$2:$H$1553,Country!$D$2:$D$1553,A27,Country!$G$2:$G$1553,B27)</f>
        <v>295.69828764232017</v>
      </c>
      <c r="E27" s="1">
        <f t="shared" si="0"/>
        <v>319.61622099688407</v>
      </c>
      <c r="F27" s="1">
        <f>SUMIFS(Country!$J$2:$J$1553,Country!$D$2:$D$1553,A27,Country!$G$2:$G$1553,B27)</f>
        <v>291966.94976649334</v>
      </c>
    </row>
    <row r="28" spans="1:6">
      <c r="A28" t="s">
        <v>72</v>
      </c>
      <c r="B28">
        <v>2018</v>
      </c>
      <c r="C28" s="1">
        <f>SUMIFS(Country!$F$2:$F$1553,Country!$D$2:$D$1553,A28,Country!$G$2:$G$1553,B28)</f>
        <v>929024.56200000015</v>
      </c>
      <c r="D28" s="1">
        <f>SUMIFS(Country!$H$2:$H$1553,Country!$D$2:$D$1553,A28,Country!$G$2:$G$1553,B28)</f>
        <v>299.42458987844543</v>
      </c>
      <c r="E28" s="1">
        <f t="shared" si="0"/>
        <v>322.29997152480604</v>
      </c>
      <c r="F28" s="1">
        <f>SUMIFS(Country!$J$2:$J$1553,Country!$D$2:$D$1553,A28,Country!$G$2:$G$1553,B28)</f>
        <v>273023.23831402208</v>
      </c>
    </row>
    <row r="29" spans="1:6">
      <c r="A29" t="s">
        <v>72</v>
      </c>
      <c r="B29">
        <v>2019</v>
      </c>
      <c r="C29" s="1">
        <f>SUMIFS(Country!$F$2:$F$1553,Country!$D$2:$D$1553,A29,Country!$G$2:$G$1553,B29)</f>
        <v>932535.71100000013</v>
      </c>
      <c r="D29" s="1">
        <f>SUMIFS(Country!$H$2:$H$1553,Country!$D$2:$D$1553,A29,Country!$G$2:$G$1553,B29)</f>
        <v>285.30606572819255</v>
      </c>
      <c r="E29" s="1">
        <f t="shared" si="0"/>
        <v>305.94653090791127</v>
      </c>
      <c r="F29" s="1">
        <f>SUMIFS(Country!$J$2:$J$1553,Country!$D$2:$D$1553,A29,Country!$G$2:$G$1553,B29)</f>
        <v>276379.00133688276</v>
      </c>
    </row>
    <row r="30" spans="1:6">
      <c r="A30" t="s">
        <v>72</v>
      </c>
      <c r="B30">
        <v>2020</v>
      </c>
      <c r="C30" s="1">
        <f>SUMIFS(Country!$F$2:$F$1553,Country!$D$2:$D$1553,A30,Country!$G$2:$G$1553,B30)</f>
        <v>935485.97300000011</v>
      </c>
      <c r="D30" s="1">
        <f>SUMIFS(Country!$H$2:$H$1553,Country!$D$2:$D$1553,A30,Country!$G$2:$G$1553,B30)</f>
        <v>312.31124378962431</v>
      </c>
      <c r="E30" s="1">
        <f t="shared" si="0"/>
        <v>333.84920009872161</v>
      </c>
      <c r="F30" s="1">
        <f>SUMIFS(Country!$J$2:$J$1553,Country!$D$2:$D$1553,A30,Country!$G$2:$G$1553,B30)</f>
        <v>304591.06641342095</v>
      </c>
    </row>
    <row r="31" spans="1:6">
      <c r="A31" t="s">
        <v>72</v>
      </c>
      <c r="B31">
        <v>2021</v>
      </c>
      <c r="C31" s="1">
        <f>SUMIFS(Country!$F$2:$F$1553,Country!$D$2:$D$1553,A31,Country!$G$2:$G$1553,B31)</f>
        <v>935672.41999999981</v>
      </c>
      <c r="D31" s="1">
        <f>SUMIFS(Country!$H$2:$H$1553,Country!$D$2:$D$1553,A31,Country!$G$2:$G$1553,B31)</f>
        <v>340.78378319471716</v>
      </c>
      <c r="E31" s="1">
        <f t="shared" si="0"/>
        <v>364.21270512036386</v>
      </c>
      <c r="F31" s="1">
        <f>SUMIFS(Country!$J$2:$J$1553,Country!$D$2:$D$1553,A31,Country!$G$2:$G$1553,B31)</f>
        <v>333666.90700709837</v>
      </c>
    </row>
    <row r="32" spans="1:6">
      <c r="A32" t="s">
        <v>72</v>
      </c>
      <c r="B32">
        <v>2022</v>
      </c>
      <c r="C32" s="1">
        <f>SUMIFS(Country!$F$2:$F$1553,Country!$D$2:$D$1553,A32,Country!$G$2:$G$1553,B32)</f>
        <v>934568.53499999992</v>
      </c>
      <c r="D32" s="1">
        <f>SUMIFS(Country!$H$2:$H$1553,Country!$D$2:$D$1553,A32,Country!$G$2:$G$1553,B32)</f>
        <v>323.37287056299999</v>
      </c>
      <c r="E32" s="1">
        <f t="shared" si="0"/>
        <v>346.01300862648884</v>
      </c>
      <c r="F32" s="1">
        <f>SUMIFS(Country!$J$2:$J$1553,Country!$D$2:$D$1553,A32,Country!$G$2:$G$1553,B32)</f>
        <v>312322.22880587995</v>
      </c>
    </row>
    <row r="33" spans="1:6">
      <c r="A33" t="s">
        <v>72</v>
      </c>
      <c r="B33">
        <v>2023</v>
      </c>
      <c r="C33" s="1">
        <f>SUMIFS(Country!$F$2:$F$1553,Country!$D$2:$D$1553,A33,Country!$G$2:$G$1553,B33)</f>
        <v>935484.196</v>
      </c>
      <c r="D33" s="1">
        <f>SUMIFS(Country!$H$2:$H$1553,Country!$D$2:$D$1553,A33,Country!$G$2:$G$1553,B33)</f>
        <v>321.99782487298751</v>
      </c>
      <c r="E33" s="1">
        <f t="shared" si="0"/>
        <v>344.20445182270879</v>
      </c>
      <c r="F33" s="1">
        <f>SUMIFS(Country!$J$2:$J$1553,Country!$D$2:$D$1553,A33,Country!$G$2:$G$1553,B33)</f>
        <v>313318.07589172921</v>
      </c>
    </row>
    <row r="34" spans="1:6">
      <c r="A34" t="s">
        <v>466</v>
      </c>
      <c r="B34">
        <v>2016</v>
      </c>
      <c r="C34" s="1">
        <f>SUMIFS(Country!$F$2:$F$1553,Country!$D$2:$D$1553,A34,Country!$G$2:$G$1553,B34)</f>
        <v>1679397.4880000001</v>
      </c>
      <c r="D34" s="1">
        <f>SUMIFS(Country!$H$2:$H$1553,Country!$D$2:$D$1553,A34,Country!$G$2:$G$1553,B34)</f>
        <v>49.103567354769289</v>
      </c>
      <c r="E34" s="1">
        <f t="shared" si="0"/>
        <v>29.238800049205075</v>
      </c>
      <c r="F34" s="1">
        <f>SUMIFS(Country!$J$2:$J$1553,Country!$D$2:$D$1553,A34,Country!$G$2:$G$1553,B34)</f>
        <v>57052.718442678568</v>
      </c>
    </row>
    <row r="35" spans="1:6">
      <c r="A35" t="s">
        <v>466</v>
      </c>
      <c r="B35">
        <v>2017</v>
      </c>
      <c r="C35" s="1">
        <f>SUMIFS(Country!$F$2:$F$1553,Country!$D$2:$D$1553,A35,Country!$G$2:$G$1553,B35)</f>
        <v>1697461.777</v>
      </c>
      <c r="D35" s="1">
        <f>SUMIFS(Country!$H$2:$H$1553,Country!$D$2:$D$1553,A35,Country!$G$2:$G$1553,B35)</f>
        <v>43.89416260184877</v>
      </c>
      <c r="E35" s="1">
        <f t="shared" si="0"/>
        <v>25.858704565015234</v>
      </c>
      <c r="F35" s="1">
        <f>SUMIFS(Country!$J$2:$J$1553,Country!$D$2:$D$1553,A35,Country!$G$2:$G$1553,B35)</f>
        <v>48946.332793489797</v>
      </c>
    </row>
    <row r="36" spans="1:6">
      <c r="A36" t="s">
        <v>466</v>
      </c>
      <c r="B36">
        <v>2018</v>
      </c>
      <c r="C36" s="1">
        <f>SUMIFS(Country!$F$2:$F$1553,Country!$D$2:$D$1553,A36,Country!$G$2:$G$1553,B36)</f>
        <v>1714672.1179999998</v>
      </c>
      <c r="D36" s="1">
        <f>SUMIFS(Country!$H$2:$H$1553,Country!$D$2:$D$1553,A36,Country!$G$2:$G$1553,B36)</f>
        <v>50.256969503827946</v>
      </c>
      <c r="E36" s="1">
        <f t="shared" si="0"/>
        <v>29.309959015632607</v>
      </c>
      <c r="F36" s="1">
        <f>SUMIFS(Country!$J$2:$J$1553,Country!$D$2:$D$1553,A36,Country!$G$2:$G$1553,B36)</f>
        <v>56887.821934095686</v>
      </c>
    </row>
    <row r="37" spans="1:6">
      <c r="A37" t="s">
        <v>466</v>
      </c>
      <c r="B37">
        <v>2019</v>
      </c>
      <c r="C37" s="1">
        <f>SUMIFS(Country!$F$2:$F$1553,Country!$D$2:$D$1553,A37,Country!$G$2:$G$1553,B37)</f>
        <v>1731484.4669999997</v>
      </c>
      <c r="D37" s="1">
        <f>SUMIFS(Country!$H$2:$H$1553,Country!$D$2:$D$1553,A37,Country!$G$2:$G$1553,B37)</f>
        <v>51.238596369576221</v>
      </c>
      <c r="E37" s="1">
        <f t="shared" si="0"/>
        <v>29.592293402639125</v>
      </c>
      <c r="F37" s="1">
        <f>SUMIFS(Country!$J$2:$J$1553,Country!$D$2:$D$1553,A37,Country!$G$2:$G$1553,B37)</f>
        <v>59692.112979207675</v>
      </c>
    </row>
    <row r="38" spans="1:6">
      <c r="A38" t="s">
        <v>466</v>
      </c>
      <c r="B38">
        <v>2020</v>
      </c>
      <c r="C38" s="1">
        <f>SUMIFS(Country!$F$2:$F$1553,Country!$D$2:$D$1553,A38,Country!$G$2:$G$1553,B38)</f>
        <v>1747700.287</v>
      </c>
      <c r="D38" s="1">
        <f>SUMIFS(Country!$H$2:$H$1553,Country!$D$2:$D$1553,A38,Country!$G$2:$G$1553,B38)</f>
        <v>52.11741249098899</v>
      </c>
      <c r="E38" s="1">
        <f t="shared" si="0"/>
        <v>29.820566420144434</v>
      </c>
      <c r="F38" s="1">
        <f>SUMIFS(Country!$J$2:$J$1553,Country!$D$2:$D$1553,A38,Country!$G$2:$G$1553,B38)</f>
        <v>74122.638064660656</v>
      </c>
    </row>
    <row r="39" spans="1:6">
      <c r="A39" t="s">
        <v>466</v>
      </c>
      <c r="B39">
        <v>2021</v>
      </c>
      <c r="C39" s="1">
        <f>SUMIFS(Country!$F$2:$F$1553,Country!$D$2:$D$1553,A39,Country!$G$2:$G$1553,B39)</f>
        <v>1761794.3019999999</v>
      </c>
      <c r="D39" s="1">
        <f>SUMIFS(Country!$H$2:$H$1553,Country!$D$2:$D$1553,A39,Country!$G$2:$G$1553,B39)</f>
        <v>60.067757299906518</v>
      </c>
      <c r="E39" s="1">
        <f t="shared" si="0"/>
        <v>34.094648411404904</v>
      </c>
      <c r="F39" s="1">
        <f>SUMIFS(Country!$J$2:$J$1553,Country!$D$2:$D$1553,A39,Country!$G$2:$G$1553,B39)</f>
        <v>85439.020244523068</v>
      </c>
    </row>
    <row r="40" spans="1:6">
      <c r="A40" t="s">
        <v>466</v>
      </c>
      <c r="B40">
        <v>2022</v>
      </c>
      <c r="C40" s="1">
        <f>SUMIFS(Country!$F$2:$F$1553,Country!$D$2:$D$1553,A40,Country!$G$2:$G$1553,B40)</f>
        <v>1775524.9470000002</v>
      </c>
      <c r="D40" s="1">
        <f>SUMIFS(Country!$H$2:$H$1553,Country!$D$2:$D$1553,A40,Country!$G$2:$G$1553,B40)</f>
        <v>65.031911183000005</v>
      </c>
      <c r="E40" s="1">
        <f t="shared" si="0"/>
        <v>36.626864236901085</v>
      </c>
      <c r="F40" s="1">
        <f>SUMIFS(Country!$J$2:$J$1553,Country!$D$2:$D$1553,A40,Country!$G$2:$G$1553,B40)</f>
        <v>92605.437254710007</v>
      </c>
    </row>
    <row r="41" spans="1:6">
      <c r="A41" t="s">
        <v>466</v>
      </c>
      <c r="B41">
        <v>2023</v>
      </c>
      <c r="C41" s="1">
        <f>SUMIFS(Country!$F$2:$F$1553,Country!$D$2:$D$1553,A41,Country!$G$2:$G$1553,B41)</f>
        <v>1790735.716</v>
      </c>
      <c r="D41" s="1">
        <f>SUMIFS(Country!$H$2:$H$1553,Country!$D$2:$D$1553,A41,Country!$G$2:$G$1553,B41)</f>
        <v>69.610523900883464</v>
      </c>
      <c r="E41" s="1">
        <f t="shared" si="0"/>
        <v>38.872583641975829</v>
      </c>
      <c r="F41" s="1">
        <f>SUMIFS(Country!$J$2:$J$1553,Country!$D$2:$D$1553,A41,Country!$G$2:$G$1553,B41)</f>
        <v>99243.452878008276</v>
      </c>
    </row>
    <row r="42" spans="1:6">
      <c r="A42" t="s">
        <v>90</v>
      </c>
      <c r="B42">
        <v>2016</v>
      </c>
      <c r="C42" s="1">
        <f>SUMIFS(Country!$F$2:$F$1553,Country!$D$2:$D$1553,A42,Country!$G$2:$G$1553,B42)</f>
        <v>2151974.6339999991</v>
      </c>
      <c r="D42" s="1">
        <f>SUMIFS(Country!$H$2:$H$1553,Country!$D$2:$D$1553,A42,Country!$G$2:$G$1553,B42)</f>
        <v>480.6488777039952</v>
      </c>
      <c r="E42" s="1">
        <f t="shared" si="0"/>
        <v>223.35248292893931</v>
      </c>
      <c r="F42" s="1">
        <f>SUMIFS(Country!$J$2:$J$1553,Country!$D$2:$D$1553,A42,Country!$G$2:$G$1553,B42)</f>
        <v>523882.15256864746</v>
      </c>
    </row>
    <row r="43" spans="1:6">
      <c r="A43" t="s">
        <v>90</v>
      </c>
      <c r="B43">
        <v>2017</v>
      </c>
      <c r="C43" s="1">
        <f>SUMIFS(Country!$F$2:$F$1553,Country!$D$2:$D$1553,A43,Country!$G$2:$G$1553,B43)</f>
        <v>2167388.7290000003</v>
      </c>
      <c r="D43" s="1">
        <f>SUMIFS(Country!$H$2:$H$1553,Country!$D$2:$D$1553,A43,Country!$G$2:$G$1553,B43)</f>
        <v>465.41459162330034</v>
      </c>
      <c r="E43" s="1">
        <f t="shared" si="0"/>
        <v>214.73517205104017</v>
      </c>
      <c r="F43" s="1">
        <f>SUMIFS(Country!$J$2:$J$1553,Country!$D$2:$D$1553,A43,Country!$G$2:$G$1553,B43)</f>
        <v>543216.19736509293</v>
      </c>
    </row>
    <row r="44" spans="1:6">
      <c r="A44" t="s">
        <v>90</v>
      </c>
      <c r="B44">
        <v>2018</v>
      </c>
      <c r="C44" s="1">
        <f>SUMIFS(Country!$F$2:$F$1553,Country!$D$2:$D$1553,A44,Country!$G$2:$G$1553,B44)</f>
        <v>2180746.6189999999</v>
      </c>
      <c r="D44" s="1">
        <f>SUMIFS(Country!$H$2:$H$1553,Country!$D$2:$D$1553,A44,Country!$G$2:$G$1553,B44)</f>
        <v>521.73808142642372</v>
      </c>
      <c r="E44" s="1">
        <f t="shared" si="0"/>
        <v>239.24745629809627</v>
      </c>
      <c r="F44" s="1">
        <f>SUMIFS(Country!$J$2:$J$1553,Country!$D$2:$D$1553,A44,Country!$G$2:$G$1553,B44)</f>
        <v>579316.73414867197</v>
      </c>
    </row>
    <row r="45" spans="1:6">
      <c r="A45" t="s">
        <v>90</v>
      </c>
      <c r="B45">
        <v>2019</v>
      </c>
      <c r="C45" s="1">
        <f>SUMIFS(Country!$F$2:$F$1553,Country!$D$2:$D$1553,A45,Country!$G$2:$G$1553,B45)</f>
        <v>2191627.0689999992</v>
      </c>
      <c r="D45" s="1">
        <f>SUMIFS(Country!$H$2:$H$1553,Country!$D$2:$D$1553,A45,Country!$G$2:$G$1553,B45)</f>
        <v>674.49377259713901</v>
      </c>
      <c r="E45" s="1">
        <f t="shared" si="0"/>
        <v>307.75937299629118</v>
      </c>
      <c r="F45" s="1">
        <f>SUMIFS(Country!$J$2:$J$1553,Country!$D$2:$D$1553,A45,Country!$G$2:$G$1553,B45)</f>
        <v>583786.47632868343</v>
      </c>
    </row>
    <row r="46" spans="1:6">
      <c r="A46" t="s">
        <v>90</v>
      </c>
      <c r="B46">
        <v>2020</v>
      </c>
      <c r="C46" s="1">
        <f>SUMIFS(Country!$F$2:$F$1553,Country!$D$2:$D$1553,A46,Country!$G$2:$G$1553,B46)</f>
        <v>2199806.7470000004</v>
      </c>
      <c r="D46" s="1">
        <f>SUMIFS(Country!$H$2:$H$1553,Country!$D$2:$D$1553,A46,Country!$G$2:$G$1553,B46)</f>
        <v>554.20225169891239</v>
      </c>
      <c r="E46" s="1">
        <f t="shared" si="0"/>
        <v>251.93224470954505</v>
      </c>
      <c r="F46" s="1">
        <f>SUMIFS(Country!$J$2:$J$1553,Country!$D$2:$D$1553,A46,Country!$G$2:$G$1553,B46)</f>
        <v>614518.34243138519</v>
      </c>
    </row>
    <row r="47" spans="1:6">
      <c r="A47" t="s">
        <v>90</v>
      </c>
      <c r="B47">
        <v>2021</v>
      </c>
      <c r="C47" s="1">
        <f>SUMIFS(Country!$F$2:$F$1553,Country!$D$2:$D$1553,A47,Country!$G$2:$G$1553,B47)</f>
        <v>2204526.1930000009</v>
      </c>
      <c r="D47" s="1">
        <f>SUMIFS(Country!$H$2:$H$1553,Country!$D$2:$D$1553,A47,Country!$G$2:$G$1553,B47)</f>
        <v>588.16444734007098</v>
      </c>
      <c r="E47" s="1">
        <f t="shared" si="0"/>
        <v>266.79857522567011</v>
      </c>
      <c r="F47" s="1">
        <f>SUMIFS(Country!$J$2:$J$1553,Country!$D$2:$D$1553,A47,Country!$G$2:$G$1553,B47)</f>
        <v>650657.96577396872</v>
      </c>
    </row>
    <row r="48" spans="1:6">
      <c r="A48" t="s">
        <v>90</v>
      </c>
      <c r="B48">
        <v>2022</v>
      </c>
      <c r="C48" s="1">
        <f>SUMIFS(Country!$F$2:$F$1553,Country!$D$2:$D$1553,A48,Country!$G$2:$G$1553,B48)</f>
        <v>2207591.1629999992</v>
      </c>
      <c r="D48" s="1">
        <f>SUMIFS(Country!$H$2:$H$1553,Country!$D$2:$D$1553,A48,Country!$G$2:$G$1553,B48)</f>
        <v>645.41133788900027</v>
      </c>
      <c r="E48" s="1">
        <f t="shared" si="0"/>
        <v>292.35999342012246</v>
      </c>
      <c r="F48" s="1">
        <f>SUMIFS(Country!$J$2:$J$1553,Country!$D$2:$D$1553,A48,Country!$G$2:$G$1553,B48)</f>
        <v>720676.25587338209</v>
      </c>
    </row>
    <row r="49" spans="1:6">
      <c r="A49" t="s">
        <v>90</v>
      </c>
      <c r="B49">
        <v>2023</v>
      </c>
      <c r="C49" s="1">
        <f>SUMIFS(Country!$F$2:$F$1553,Country!$D$2:$D$1553,A49,Country!$G$2:$G$1553,B49)</f>
        <v>2209752.0860000001</v>
      </c>
      <c r="D49" s="1">
        <f>SUMIFS(Country!$H$2:$H$1553,Country!$D$2:$D$1553,A49,Country!$G$2:$G$1553,B49)</f>
        <v>688.55117881318847</v>
      </c>
      <c r="E49" s="1">
        <f t="shared" si="0"/>
        <v>311.59657374034873</v>
      </c>
      <c r="F49" s="1">
        <f>SUMIFS(Country!$J$2:$J$1553,Country!$D$2:$D$1553,A49,Country!$G$2:$G$1553,B49)</f>
        <v>776036.85175105685</v>
      </c>
    </row>
    <row r="50" spans="1:6">
      <c r="D50" s="1"/>
      <c r="E50" s="1"/>
      <c r="F50" s="1"/>
    </row>
    <row r="51" spans="1:6">
      <c r="D51" s="1"/>
      <c r="E51" s="1"/>
      <c r="F51" s="1"/>
    </row>
    <row r="52" spans="1:6">
      <c r="D52" s="1"/>
      <c r="E52" s="1"/>
      <c r="F52" s="1"/>
    </row>
    <row r="53" spans="1:6">
      <c r="D53" s="1"/>
      <c r="E53" s="1"/>
      <c r="F53" s="1"/>
    </row>
    <row r="54" spans="1:6">
      <c r="D54" s="1"/>
      <c r="E54" s="1"/>
      <c r="F54" s="1"/>
    </row>
    <row r="55" spans="1:6">
      <c r="D55" s="1"/>
      <c r="E55" s="1"/>
      <c r="F55" s="1"/>
    </row>
    <row r="56" spans="1:6">
      <c r="D56" s="1"/>
      <c r="E56" s="1"/>
      <c r="F56" s="1"/>
    </row>
    <row r="57" spans="1:6">
      <c r="D57" s="1"/>
      <c r="E57" s="1"/>
      <c r="F57" s="1"/>
    </row>
    <row r="58" spans="1:6">
      <c r="D58" s="1"/>
      <c r="E58" s="1"/>
      <c r="F58" s="1"/>
    </row>
    <row r="59" spans="1:6">
      <c r="D59" s="1"/>
      <c r="E59" s="1"/>
      <c r="F59" s="1"/>
    </row>
    <row r="60" spans="1:6">
      <c r="D60" s="1"/>
      <c r="E60" s="1"/>
      <c r="F60" s="1"/>
    </row>
    <row r="61" spans="1:6">
      <c r="D61" s="1"/>
      <c r="E61" s="1"/>
      <c r="F61" s="1"/>
    </row>
    <row r="62" spans="1:6">
      <c r="D62" s="1"/>
      <c r="E62" s="1"/>
      <c r="F62" s="1"/>
    </row>
    <row r="63" spans="1:6">
      <c r="D63" s="1"/>
      <c r="E63" s="1"/>
      <c r="F63" s="1"/>
    </row>
    <row r="64" spans="1:6">
      <c r="D64" s="1"/>
      <c r="E64" s="1"/>
      <c r="F64" s="1"/>
    </row>
    <row r="65" spans="4:6">
      <c r="D65" s="1"/>
      <c r="E65" s="1"/>
      <c r="F65" s="1"/>
    </row>
    <row r="66" spans="4:6">
      <c r="D66" s="1"/>
      <c r="E66" s="1"/>
      <c r="F66" s="1"/>
    </row>
    <row r="67" spans="4:6">
      <c r="D67" s="1"/>
      <c r="E67" s="1"/>
      <c r="F67" s="1"/>
    </row>
    <row r="68" spans="4:6">
      <c r="D68" s="1"/>
      <c r="E68" s="1"/>
      <c r="F68" s="1"/>
    </row>
    <row r="69" spans="4:6">
      <c r="D69" s="1"/>
      <c r="E69" s="1"/>
      <c r="F69" s="1"/>
    </row>
    <row r="70" spans="4:6">
      <c r="D70" s="1"/>
      <c r="E70" s="1"/>
      <c r="F70" s="1"/>
    </row>
    <row r="71" spans="4:6">
      <c r="D71" s="1"/>
      <c r="E71" s="1"/>
      <c r="F71" s="1"/>
    </row>
    <row r="72" spans="4:6">
      <c r="D72" s="1"/>
      <c r="E72" s="1"/>
      <c r="F72" s="1"/>
    </row>
    <row r="73" spans="4:6">
      <c r="D73" s="1"/>
      <c r="E73" s="1"/>
      <c r="F73" s="1"/>
    </row>
    <row r="74" spans="4:6">
      <c r="D74" s="1"/>
      <c r="E74" s="1"/>
      <c r="F74" s="1"/>
    </row>
    <row r="75" spans="4:6">
      <c r="D75" s="1"/>
      <c r="E75" s="1"/>
      <c r="F75" s="1"/>
    </row>
    <row r="76" spans="4:6">
      <c r="D76" s="1"/>
      <c r="E76" s="1"/>
      <c r="F76" s="1"/>
    </row>
    <row r="77" spans="4:6">
      <c r="D77" s="1"/>
      <c r="E77" s="1"/>
      <c r="F77" s="1"/>
    </row>
    <row r="78" spans="4:6">
      <c r="D78" s="1"/>
      <c r="E78" s="1"/>
      <c r="F78" s="1"/>
    </row>
    <row r="79" spans="4:6">
      <c r="D79" s="1"/>
      <c r="E79" s="1"/>
      <c r="F79" s="1"/>
    </row>
    <row r="80" spans="4:6">
      <c r="D80" s="1"/>
      <c r="E80" s="1"/>
      <c r="F80" s="1"/>
    </row>
    <row r="81" spans="4:6">
      <c r="D81" s="1"/>
      <c r="E81" s="1"/>
      <c r="F81" s="1"/>
    </row>
    <row r="82" spans="4:6">
      <c r="D82" s="1"/>
      <c r="E82" s="1"/>
      <c r="F82" s="1"/>
    </row>
    <row r="83" spans="4:6">
      <c r="D83" s="1"/>
      <c r="E83" s="1"/>
      <c r="F83" s="1"/>
    </row>
    <row r="84" spans="4:6">
      <c r="D84" s="1"/>
      <c r="E84" s="1"/>
      <c r="F84" s="1"/>
    </row>
    <row r="85" spans="4:6">
      <c r="D85" s="1"/>
      <c r="E85" s="1"/>
      <c r="F85" s="1"/>
    </row>
    <row r="86" spans="4:6">
      <c r="D86" s="1"/>
      <c r="E86" s="1"/>
      <c r="F86" s="1"/>
    </row>
    <row r="87" spans="4:6">
      <c r="D87" s="1"/>
      <c r="E87" s="1"/>
      <c r="F87" s="1"/>
    </row>
    <row r="88" spans="4:6">
      <c r="D88" s="1"/>
      <c r="E88" s="1"/>
      <c r="F88" s="1"/>
    </row>
    <row r="89" spans="4:6">
      <c r="D89" s="1"/>
      <c r="E89" s="1"/>
      <c r="F89" s="1"/>
    </row>
    <row r="90" spans="4:6">
      <c r="D90" s="1"/>
      <c r="E90" s="1"/>
      <c r="F90" s="1"/>
    </row>
    <row r="91" spans="4:6">
      <c r="D91" s="1"/>
      <c r="E91" s="1"/>
      <c r="F91" s="1"/>
    </row>
    <row r="92" spans="4:6">
      <c r="D92" s="1"/>
      <c r="E92" s="1"/>
      <c r="F92" s="1"/>
    </row>
    <row r="93" spans="4:6">
      <c r="D93" s="1"/>
      <c r="E93" s="1"/>
      <c r="F93" s="1"/>
    </row>
    <row r="94" spans="4:6">
      <c r="D94" s="1"/>
      <c r="E94" s="1"/>
      <c r="F94" s="1"/>
    </row>
    <row r="95" spans="4:6">
      <c r="D95" s="1"/>
      <c r="E95" s="1"/>
      <c r="F95" s="1"/>
    </row>
    <row r="96" spans="4:6">
      <c r="D96" s="1"/>
      <c r="E96" s="1"/>
      <c r="F96" s="1"/>
    </row>
    <row r="97" spans="4:6">
      <c r="D97" s="1"/>
      <c r="E97" s="1"/>
      <c r="F97" s="1"/>
    </row>
    <row r="98" spans="4:6">
      <c r="D98" s="1"/>
      <c r="E98" s="1"/>
      <c r="F98" s="1"/>
    </row>
    <row r="99" spans="4:6">
      <c r="D99" s="1"/>
      <c r="E99" s="1"/>
      <c r="F99" s="1"/>
    </row>
    <row r="100" spans="4:6">
      <c r="D100" s="1"/>
      <c r="E100" s="1"/>
      <c r="F100" s="1"/>
    </row>
    <row r="101" spans="4:6">
      <c r="D101" s="1"/>
      <c r="E101" s="1"/>
      <c r="F101" s="1"/>
    </row>
    <row r="102" spans="4:6">
      <c r="D102" s="1"/>
      <c r="E102" s="1"/>
      <c r="F102" s="1"/>
    </row>
    <row r="103" spans="4:6">
      <c r="D103" s="1"/>
      <c r="E103" s="1"/>
      <c r="F103" s="1"/>
    </row>
    <row r="104" spans="4:6">
      <c r="D104" s="1"/>
      <c r="E104" s="1"/>
      <c r="F104" s="1"/>
    </row>
    <row r="105" spans="4:6">
      <c r="D105" s="1"/>
      <c r="E105" s="1"/>
      <c r="F105" s="1"/>
    </row>
    <row r="106" spans="4:6">
      <c r="D106" s="1"/>
      <c r="E106" s="1"/>
      <c r="F106" s="1"/>
    </row>
    <row r="107" spans="4:6">
      <c r="D107" s="1"/>
      <c r="E107" s="1"/>
      <c r="F107" s="1"/>
    </row>
    <row r="108" spans="4:6">
      <c r="D108" s="1"/>
      <c r="E108" s="1"/>
      <c r="F108" s="1"/>
    </row>
    <row r="109" spans="4:6">
      <c r="D109" s="1"/>
      <c r="E109" s="1"/>
      <c r="F109" s="1"/>
    </row>
    <row r="110" spans="4:6">
      <c r="D110" s="1"/>
      <c r="E110" s="1"/>
      <c r="F110" s="1"/>
    </row>
    <row r="111" spans="4:6">
      <c r="D111" s="1"/>
      <c r="E111" s="1"/>
      <c r="F111" s="1"/>
    </row>
    <row r="112" spans="4:6">
      <c r="D112" s="1"/>
      <c r="E112" s="1"/>
      <c r="F112" s="1"/>
    </row>
    <row r="113" spans="4:6">
      <c r="D113" s="1"/>
      <c r="E113" s="1"/>
      <c r="F113" s="1"/>
    </row>
    <row r="114" spans="4:6">
      <c r="D114" s="1"/>
      <c r="E114" s="1"/>
      <c r="F114" s="1"/>
    </row>
    <row r="115" spans="4:6">
      <c r="D115" s="1"/>
      <c r="E115" s="1"/>
      <c r="F115" s="1"/>
    </row>
    <row r="116" spans="4:6">
      <c r="D116" s="1"/>
      <c r="E116" s="1"/>
      <c r="F116" s="1"/>
    </row>
    <row r="117" spans="4:6">
      <c r="D117" s="1"/>
      <c r="E117" s="1"/>
      <c r="F117" s="1"/>
    </row>
    <row r="118" spans="4:6">
      <c r="D118" s="1"/>
      <c r="E118" s="1"/>
      <c r="F118" s="1"/>
    </row>
    <row r="119" spans="4:6">
      <c r="D119" s="1"/>
      <c r="E119" s="1"/>
      <c r="F119" s="1"/>
    </row>
    <row r="120" spans="4:6">
      <c r="D120" s="1"/>
      <c r="E120" s="1"/>
      <c r="F120" s="1"/>
    </row>
    <row r="121" spans="4:6">
      <c r="D121" s="1"/>
      <c r="E121" s="1"/>
      <c r="F121" s="1"/>
    </row>
    <row r="122" spans="4:6">
      <c r="D122" s="1"/>
      <c r="E122" s="1"/>
      <c r="F122" s="1"/>
    </row>
    <row r="123" spans="4:6">
      <c r="D123" s="1"/>
      <c r="E123" s="1"/>
      <c r="F123" s="1"/>
    </row>
    <row r="124" spans="4:6">
      <c r="D124" s="1"/>
      <c r="E124" s="1"/>
      <c r="F124" s="1"/>
    </row>
    <row r="125" spans="4:6">
      <c r="D125" s="1"/>
      <c r="E125" s="1"/>
      <c r="F125" s="1"/>
    </row>
    <row r="126" spans="4:6">
      <c r="D126" s="1"/>
      <c r="E126" s="1"/>
      <c r="F126" s="1"/>
    </row>
    <row r="127" spans="4:6">
      <c r="D127" s="1"/>
      <c r="E127" s="1"/>
      <c r="F127" s="1"/>
    </row>
    <row r="128" spans="4:6">
      <c r="D128" s="1"/>
      <c r="E128" s="1"/>
      <c r="F128" s="1"/>
    </row>
    <row r="129" spans="4:6">
      <c r="D129" s="1"/>
      <c r="E129" s="1"/>
      <c r="F129" s="1"/>
    </row>
    <row r="130" spans="4:6">
      <c r="D130" s="1"/>
      <c r="E130" s="1"/>
      <c r="F130" s="1"/>
    </row>
    <row r="131" spans="4:6">
      <c r="D131" s="1"/>
      <c r="E131" s="1"/>
      <c r="F131" s="1"/>
    </row>
    <row r="132" spans="4:6">
      <c r="D132" s="1"/>
      <c r="E132" s="1"/>
      <c r="F132" s="1"/>
    </row>
    <row r="133" spans="4:6">
      <c r="D133" s="1"/>
      <c r="E133" s="1"/>
      <c r="F133" s="1"/>
    </row>
    <row r="134" spans="4:6">
      <c r="D134" s="1"/>
      <c r="E134" s="1"/>
      <c r="F134" s="1"/>
    </row>
    <row r="135" spans="4:6">
      <c r="D135" s="1"/>
      <c r="E135" s="1"/>
      <c r="F135" s="1"/>
    </row>
    <row r="136" spans="4:6">
      <c r="D136" s="1"/>
      <c r="E136" s="1"/>
      <c r="F136" s="1"/>
    </row>
    <row r="137" spans="4:6">
      <c r="D137" s="1"/>
      <c r="E137" s="1"/>
      <c r="F137" s="1"/>
    </row>
    <row r="138" spans="4:6">
      <c r="D138" s="1"/>
      <c r="E138" s="1"/>
      <c r="F138" s="1"/>
    </row>
    <row r="139" spans="4:6">
      <c r="D139" s="1"/>
      <c r="E139" s="1"/>
      <c r="F139" s="1"/>
    </row>
    <row r="140" spans="4:6">
      <c r="D140" s="1"/>
      <c r="E140" s="1"/>
      <c r="F140" s="1"/>
    </row>
    <row r="141" spans="4:6">
      <c r="D141" s="1"/>
      <c r="E141" s="1"/>
      <c r="F141" s="1"/>
    </row>
    <row r="142" spans="4:6">
      <c r="D142" s="1"/>
      <c r="E142" s="1"/>
      <c r="F142" s="1"/>
    </row>
    <row r="143" spans="4:6">
      <c r="D143" s="1"/>
      <c r="E143" s="1"/>
      <c r="F143" s="1"/>
    </row>
    <row r="144" spans="4:6">
      <c r="D144" s="1"/>
      <c r="E144" s="1"/>
      <c r="F144" s="1"/>
    </row>
    <row r="145" spans="4:6">
      <c r="D145" s="1"/>
      <c r="E145" s="1"/>
      <c r="F145" s="1"/>
    </row>
    <row r="146" spans="4:6">
      <c r="D146" s="1"/>
      <c r="E146" s="1"/>
      <c r="F146" s="1"/>
    </row>
    <row r="147" spans="4:6">
      <c r="D147" s="1"/>
      <c r="E147" s="1"/>
      <c r="F147" s="1"/>
    </row>
    <row r="148" spans="4:6">
      <c r="D148" s="1"/>
      <c r="E148" s="1"/>
      <c r="F148" s="1"/>
    </row>
    <row r="149" spans="4:6">
      <c r="D149" s="1"/>
      <c r="E149" s="1"/>
      <c r="F149" s="1"/>
    </row>
    <row r="150" spans="4:6">
      <c r="D150" s="1"/>
      <c r="E150" s="1"/>
      <c r="F150" s="1"/>
    </row>
    <row r="151" spans="4:6">
      <c r="D151" s="1"/>
      <c r="E151" s="1"/>
      <c r="F151" s="1"/>
    </row>
    <row r="152" spans="4:6">
      <c r="D152" s="1"/>
      <c r="E152" s="1"/>
      <c r="F152" s="1"/>
    </row>
    <row r="153" spans="4:6">
      <c r="D153" s="1"/>
      <c r="E153" s="1"/>
      <c r="F153" s="1"/>
    </row>
    <row r="154" spans="4:6">
      <c r="D154" s="1"/>
      <c r="E154" s="1"/>
      <c r="F154" s="1"/>
    </row>
    <row r="155" spans="4:6">
      <c r="D155" s="1"/>
      <c r="E155" s="1"/>
      <c r="F155" s="1"/>
    </row>
    <row r="156" spans="4:6">
      <c r="D156" s="1"/>
      <c r="E156" s="1"/>
      <c r="F156" s="1"/>
    </row>
    <row r="157" spans="4:6">
      <c r="D157" s="1"/>
      <c r="E157" s="1"/>
      <c r="F157" s="1"/>
    </row>
    <row r="158" spans="4:6">
      <c r="D158" s="1"/>
      <c r="E158" s="1"/>
      <c r="F158" s="1"/>
    </row>
    <row r="159" spans="4:6">
      <c r="D159" s="1"/>
      <c r="E159" s="1"/>
      <c r="F159" s="1"/>
    </row>
    <row r="160" spans="4:6">
      <c r="D160" s="1"/>
      <c r="E160" s="1"/>
      <c r="F160" s="1"/>
    </row>
    <row r="161" spans="4:6">
      <c r="D161" s="1"/>
      <c r="E161" s="1"/>
      <c r="F161" s="1"/>
    </row>
    <row r="162" spans="4:6">
      <c r="D162" s="1"/>
      <c r="E162" s="1"/>
      <c r="F162" s="1"/>
    </row>
    <row r="163" spans="4:6">
      <c r="D163" s="1"/>
      <c r="E163" s="1"/>
      <c r="F163" s="1"/>
    </row>
    <row r="164" spans="4:6">
      <c r="D164" s="1"/>
      <c r="E164" s="1"/>
      <c r="F164" s="1"/>
    </row>
    <row r="165" spans="4:6">
      <c r="D165" s="1"/>
      <c r="E165" s="1"/>
      <c r="F165" s="1"/>
    </row>
    <row r="166" spans="4:6">
      <c r="D166" s="1"/>
      <c r="E166" s="1"/>
      <c r="F166" s="1"/>
    </row>
    <row r="167" spans="4:6">
      <c r="D167" s="1"/>
      <c r="E167" s="1"/>
      <c r="F167" s="1"/>
    </row>
    <row r="168" spans="4:6">
      <c r="D168" s="1"/>
      <c r="E168" s="1"/>
      <c r="F168" s="1"/>
    </row>
    <row r="169" spans="4:6">
      <c r="D169" s="1"/>
      <c r="E169" s="1"/>
      <c r="F169" s="1"/>
    </row>
    <row r="170" spans="4:6">
      <c r="D170" s="1"/>
      <c r="E170" s="1"/>
      <c r="F170" s="1"/>
    </row>
    <row r="171" spans="4:6">
      <c r="D171" s="1"/>
      <c r="E171" s="1"/>
      <c r="F171" s="1"/>
    </row>
    <row r="172" spans="4:6">
      <c r="D172" s="1"/>
      <c r="E172" s="1"/>
      <c r="F172" s="1"/>
    </row>
    <row r="173" spans="4:6">
      <c r="D173" s="1"/>
      <c r="E173" s="1"/>
      <c r="F173" s="1"/>
    </row>
    <row r="174" spans="4:6">
      <c r="D174" s="1"/>
      <c r="E174" s="1"/>
      <c r="F174" s="1"/>
    </row>
    <row r="175" spans="4:6">
      <c r="D175" s="1"/>
      <c r="E175" s="1"/>
      <c r="F175"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1CF15141F66D42BF68441666BFF394" ma:contentTypeVersion="3" ma:contentTypeDescription="Create a new document." ma:contentTypeScope="" ma:versionID="6733e26d9e45463a1657996afd0bb55a">
  <xsd:schema xmlns:xsd="http://www.w3.org/2001/XMLSchema" xmlns:xs="http://www.w3.org/2001/XMLSchema" xmlns:p="http://schemas.microsoft.com/office/2006/metadata/properties" xmlns:ns2="0577e208-60f3-47ec-a646-69f29c8c4632" targetNamespace="http://schemas.microsoft.com/office/2006/metadata/properties" ma:root="true" ma:fieldsID="c4b1ea74c96324ee7314def9040597ca" ns2:_="">
    <xsd:import namespace="0577e208-60f3-47ec-a646-69f29c8c463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77e208-60f3-47ec-a646-69f29c8c46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1AC8CA-103B-4AD4-A62F-1065384034BB}"/>
</file>

<file path=customXml/itemProps2.xml><?xml version="1.0" encoding="utf-8"?>
<ds:datastoreItem xmlns:ds="http://schemas.openxmlformats.org/officeDocument/2006/customXml" ds:itemID="{F76435EC-2B9F-4C34-B4BE-0B35BC51CE8A}"/>
</file>

<file path=customXml/itemProps3.xml><?xml version="1.0" encoding="utf-8"?>
<ds:datastoreItem xmlns:ds="http://schemas.openxmlformats.org/officeDocument/2006/customXml" ds:itemID="{C43A73B6-34FC-478C-9BEA-8969095C815A}"/>
</file>

<file path=docMetadata/LabelInfo.xml><?xml version="1.0" encoding="utf-8"?>
<clbl:labelList xmlns:clbl="http://schemas.microsoft.com/office/2020/mipLabelMetadata">
  <clbl:label id="{1faf88fe-a998-4c5b-93c9-210a11d9a5c2}" enabled="0" method="" siteId="{1faf88fe-a998-4c5b-93c9-210a11d9a5c2}" removed="1"/>
  <clbl:label id="{a8eec281-aaa3-4dae-ac9b-9a398b9215e7}" enabled="0" method="" siteId="{a8eec281-aaa3-4dae-ac9b-9a398b9215e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0x010100A41CF15141F66D42BF68441666BFF394</vt:lpwstr>
  </property>
  <property fmtid="{D5CDD505-2E9C-101B-9397-08002B2CF9AE}" pid="3" name="MediaServiceImageTags">
    <vt:lpwstr/>
  </property>
</Properties>
</file>